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9"/>
  <workbookPr/>
  <xr:revisionPtr revIDLastSave="0" documentId="8_{008E2270-EC05-43CC-A752-AA0AC309397E}" xr6:coauthVersionLast="47" xr6:coauthVersionMax="47" xr10:uidLastSave="{00000000-0000-0000-0000-000000000000}"/>
  <bookViews>
    <workbookView xWindow="0" yWindow="0" windowWidth="0" windowHeight="0" firstSheet="5" activeTab="5" xr2:uid="{00000000-000D-0000-FFFF-FFFF00000000}"/>
  </bookViews>
  <sheets>
    <sheet name="EVA. PROV 2018" sheetId="1" r:id="rId1"/>
    <sheet name="EVA. PROV 2019" sheetId="2" state="hidden" r:id="rId2"/>
    <sheet name="EVA. PROV 2020" sheetId="3" r:id="rId3"/>
    <sheet name="2021" sheetId="4" r:id="rId4"/>
    <sheet name="2022" sheetId="5" r:id="rId5"/>
    <sheet name="2023"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6" l="1"/>
  <c r="C24" i="6"/>
  <c r="X17" i="6"/>
  <c r="X24" i="6" s="1"/>
  <c r="V17" i="6"/>
  <c r="T17" i="6"/>
  <c r="T24" i="6" s="1"/>
  <c r="R17" i="6"/>
  <c r="R24" i="6" s="1"/>
  <c r="P17" i="6"/>
  <c r="P24" i="6" s="1"/>
  <c r="N17" i="6"/>
  <c r="N24" i="6" s="1"/>
  <c r="L17" i="6"/>
  <c r="D24" i="6"/>
  <c r="L11" i="6"/>
  <c r="L24" i="6" s="1"/>
  <c r="J24" i="5"/>
  <c r="C24" i="5"/>
  <c r="AL17" i="5"/>
  <c r="AL24" i="5" s="1"/>
  <c r="AJ17" i="5"/>
  <c r="AH17" i="5"/>
  <c r="AH24" i="5" s="1"/>
  <c r="AF17" i="5"/>
  <c r="AF24" i="5" s="1"/>
  <c r="AD17" i="5"/>
  <c r="AD24" i="5" s="1"/>
  <c r="AB17" i="5"/>
  <c r="AB24" i="5" s="1"/>
  <c r="Z17" i="5"/>
  <c r="Z24" i="5" s="1"/>
  <c r="X17" i="5"/>
  <c r="V17" i="5"/>
  <c r="N17" i="5"/>
  <c r="N24" i="5" s="1"/>
  <c r="L17" i="5"/>
  <c r="L24" i="5" s="1"/>
  <c r="F17" i="5"/>
  <c r="F24" i="5" s="1"/>
  <c r="D17" i="5"/>
  <c r="D24" i="5" s="1"/>
  <c r="V14" i="5"/>
  <c r="X11" i="5"/>
  <c r="X24" i="5" s="1"/>
  <c r="V11" i="5"/>
  <c r="V24" i="5" s="1"/>
  <c r="C24" i="4"/>
  <c r="AD17" i="4"/>
  <c r="AB17" i="4"/>
  <c r="Z17" i="4"/>
  <c r="X17" i="4"/>
  <c r="V17" i="4"/>
  <c r="T17" i="4"/>
  <c r="R17" i="4"/>
  <c r="P17" i="4"/>
  <c r="N17" i="4"/>
  <c r="L17" i="4"/>
  <c r="J17" i="4"/>
  <c r="H17" i="4"/>
  <c r="F17" i="4"/>
  <c r="D17" i="4"/>
  <c r="F14" i="4"/>
  <c r="D14" i="4"/>
  <c r="F11" i="4"/>
  <c r="F24" i="4" s="1"/>
  <c r="D11" i="4"/>
  <c r="D24" i="4" s="1"/>
  <c r="Q28" i="4" s="1"/>
  <c r="C24" i="3"/>
  <c r="T17" i="3"/>
  <c r="R17" i="3"/>
  <c r="P17" i="3"/>
  <c r="N17" i="3"/>
  <c r="L17" i="3"/>
  <c r="J17" i="3"/>
  <c r="H17" i="3"/>
  <c r="F17" i="3"/>
  <c r="D17" i="3"/>
  <c r="F14" i="3"/>
  <c r="D14" i="3"/>
  <c r="F11" i="3"/>
  <c r="F24" i="3" s="1"/>
  <c r="D11" i="3"/>
  <c r="D24" i="3" s="1"/>
  <c r="O28" i="3" s="1"/>
  <c r="C24" i="2"/>
  <c r="P17" i="2"/>
  <c r="N17" i="2"/>
  <c r="L17" i="2"/>
  <c r="J17" i="2"/>
  <c r="H17" i="2"/>
  <c r="F17" i="2"/>
  <c r="D17" i="2"/>
  <c r="P14" i="2"/>
  <c r="N14" i="2"/>
  <c r="L14" i="2"/>
  <c r="J14" i="2"/>
  <c r="H14" i="2"/>
  <c r="F14" i="2"/>
  <c r="D14" i="2"/>
  <c r="P11" i="2"/>
  <c r="P24" i="2" s="1"/>
  <c r="N11" i="2"/>
  <c r="N24" i="2" s="1"/>
  <c r="L11" i="2"/>
  <c r="L24" i="2" s="1"/>
  <c r="J11" i="2"/>
  <c r="J24" i="2" s="1"/>
  <c r="H11" i="2"/>
  <c r="H24" i="2" s="1"/>
  <c r="F11" i="2"/>
  <c r="F24" i="2" s="1"/>
  <c r="D11" i="2"/>
  <c r="D24" i="2" s="1"/>
  <c r="C24" i="1"/>
  <c r="P17" i="1"/>
  <c r="N17" i="1"/>
  <c r="L17" i="1"/>
  <c r="J17" i="1"/>
  <c r="H17" i="1"/>
  <c r="F17" i="1"/>
  <c r="D17" i="1"/>
  <c r="P14" i="1"/>
  <c r="N14" i="1"/>
  <c r="L14" i="1"/>
  <c r="J14" i="1"/>
  <c r="H14" i="1"/>
  <c r="F14" i="1"/>
  <c r="D14" i="1"/>
  <c r="P11" i="1"/>
  <c r="P24" i="1" s="1"/>
  <c r="N11" i="1"/>
  <c r="N24" i="1" s="1"/>
  <c r="L11" i="1"/>
  <c r="L24" i="1" s="1"/>
  <c r="J11" i="1"/>
  <c r="J24" i="1" s="1"/>
  <c r="H11" i="1"/>
  <c r="H24" i="1" s="1"/>
  <c r="F11" i="1"/>
  <c r="F24" i="1" s="1"/>
  <c r="D11" i="1"/>
  <c r="D24" i="1" s="1"/>
</calcChain>
</file>

<file path=xl/sharedStrings.xml><?xml version="1.0" encoding="utf-8"?>
<sst xmlns="http://schemas.openxmlformats.org/spreadsheetml/2006/main" count="303" uniqueCount="85">
  <si>
    <r>
      <rPr>
        <b/>
        <sz val="12"/>
        <color rgb="FF00B050"/>
        <rFont val="Arial"/>
      </rPr>
      <t xml:space="preserve">GR-RG-006 RE-VALUACIÓN DE PROVEEDORES                   </t>
    </r>
    <r>
      <rPr>
        <b/>
        <sz val="9"/>
        <color rgb="FF00B050"/>
        <rFont val="Arial"/>
      </rPr>
      <t xml:space="preserve">
                                                                                                                                                                                                           </t>
    </r>
  </si>
  <si>
    <t>VERSIÓN 3
F. ELABORACIÓN 07/01/2010
F. ACTUALIZACIÓN 07/01/2016</t>
  </si>
  <si>
    <t>TIPO DE PROVEEDORES:</t>
  </si>
  <si>
    <t>SERVICIOS</t>
  </si>
  <si>
    <t xml:space="preserve">FECHA EVALUACIÓN: </t>
  </si>
  <si>
    <t>II SEMESTRE</t>
  </si>
  <si>
    <t>CRITERIOS DE EVALUACIÓN</t>
  </si>
  <si>
    <t>Nivel de
 importancia</t>
  </si>
  <si>
    <t>ASEGURADORA SOLIDARIA</t>
  </si>
  <si>
    <t>TRADISALUD SAS</t>
  </si>
  <si>
    <t>andrea rada</t>
  </si>
  <si>
    <t>yadira escobar</t>
  </si>
  <si>
    <t>talumm</t>
  </si>
  <si>
    <t>rh sas</t>
  </si>
  <si>
    <t>colmena seguros</t>
  </si>
  <si>
    <t>COMPRAS</t>
  </si>
  <si>
    <t>I SEMESTRE</t>
  </si>
  <si>
    <t>Aspectos</t>
  </si>
  <si>
    <t>Criterios</t>
  </si>
  <si>
    <t>CALIDAD DEL SERVICIO Y/O PRODUCTO</t>
  </si>
  <si>
    <t>Soporte postventa/preventa</t>
  </si>
  <si>
    <t>calidad de producto entregado</t>
  </si>
  <si>
    <t>Cumplimento de calidad</t>
  </si>
  <si>
    <t>CALIDAD COMERCIAL</t>
  </si>
  <si>
    <t>Precio</t>
  </si>
  <si>
    <t>Forma de pago</t>
  </si>
  <si>
    <t>Tiempo de entrega</t>
  </si>
  <si>
    <t>SGSST</t>
  </si>
  <si>
    <t>Matriz de peligro actualizada</t>
  </si>
  <si>
    <t>Uso de elementos de proteccion personal</t>
  </si>
  <si>
    <t>Incidentes/accidentes</t>
  </si>
  <si>
    <t>Cumplimiento al plan de formacion</t>
  </si>
  <si>
    <t>Reporte de casos adversos</t>
  </si>
  <si>
    <t>Planilla de seguridad social</t>
  </si>
  <si>
    <t>Cumplimiento de normas de seguridad</t>
  </si>
  <si>
    <t>TOTAL</t>
  </si>
  <si>
    <t>PUNTAJES:                        5: CUMPLE, 4 CASI SIEMPRE CUMPEL 3: NO APLICA, 0: NO CUMPLE</t>
  </si>
  <si>
    <t>CRITERIOS DE ACEPTACION</t>
  </si>
  <si>
    <t>ESTADO</t>
  </si>
  <si>
    <t>MAYOR  O IGUAL AL 70%</t>
  </si>
  <si>
    <t>ACEPTADO</t>
  </si>
  <si>
    <t>ENTRE EL 55% Y 69 %</t>
  </si>
  <si>
    <t>EN ESTUDIO</t>
  </si>
  <si>
    <t>MENOR AL 55%</t>
  </si>
  <si>
    <t>RECHAZADO</t>
  </si>
  <si>
    <t>OBSERVACION:</t>
  </si>
  <si>
    <t>Los proveedores lograron una evaluacion por encima del 70% lo cual los reitera como unos proveedores aceptables, aun asi se  planteo  en la reuinón del 10 abril unas mejoras en  los servicios. Colmena suminstrara un reporte mensual de total activados, adicional se ha estado solicitando la informacion de sgsst y no ha sido posible par alo cual se tendra un plan de acción , Tradisalud entregara el soporte donde se visualiza  la norma que reemplza en l matriz de peligro.</t>
  </si>
  <si>
    <t>COLMENA</t>
  </si>
  <si>
    <t>TALUMM</t>
  </si>
  <si>
    <t>COMUNICACIONES CELULAR S.A COMCEL S.A</t>
  </si>
  <si>
    <t>APORTES EN LINEA</t>
  </si>
  <si>
    <t>ALLIANZ</t>
  </si>
  <si>
    <t>CALIDAD</t>
  </si>
  <si>
    <t>INVERSIONES ASOCIADAS DE PALMIRA</t>
  </si>
  <si>
    <t>RH</t>
  </si>
  <si>
    <t>Promedio</t>
  </si>
  <si>
    <t>Los proveedores lograron una evaluacion por encima del 70% lo cual los reitera como unos proveedores  confiables para el cumplimiento de los objetivos organizacionales , aun asi se  evidencia que los proveedores no presentan actualizada la matriz de riezgos, pero en terminos generales la evaluacion a proveedores se evidencia que los precios son competitivos  lo que nos proporciona pero la prestacion de los servicios a la comunidad en general de los diferentes ambitos del valle  .</t>
  </si>
  <si>
    <t>TECLIFE</t>
  </si>
  <si>
    <t>KLARO</t>
  </si>
  <si>
    <t>JUAN CARLOS MENA</t>
  </si>
  <si>
    <t>GUILLERMO VELEZ</t>
  </si>
  <si>
    <t>DISTRIMEDICS</t>
  </si>
  <si>
    <t>CLAY</t>
  </si>
  <si>
    <t>TRADISALUD</t>
  </si>
  <si>
    <t>Los proveedores lograron una evaluacion por encima del 70% lo cual los reitera como unos proveedores  confiables para el cumplimiento de los objetivos organizacionales , aun asi se  evidencia  en promedio la reevaluacion de proveedores es de 83% y se encuentra  que los precios son competitivos  en comparacion con otros proveedores;Lo que nos proporciona que podamos garantizar calidad y competividad en la prestacion de los servicios a la comunidad en general de la seccional de Cali y Palmira.</t>
  </si>
  <si>
    <t>ALLIANZ SEGUROS S.A</t>
  </si>
  <si>
    <t>ASEGURADORA SOLIDARIA DE COLOMBIA ENTIDAD COOPERATIVA</t>
  </si>
  <si>
    <t>COMPAÑIA DE SEGUROS DE VIDA  COLMENA S.A</t>
  </si>
  <si>
    <t>FIRMA CALIDADSG S.A.S</t>
  </si>
  <si>
    <t>COMUNICACION CELULAR S A COMCEL S A</t>
  </si>
  <si>
    <t>R.H. S.A.S</t>
  </si>
  <si>
    <t>SU SEGURIDAD ASESORIAS</t>
  </si>
  <si>
    <t>GRUPO FRAGA S.A.S.</t>
  </si>
  <si>
    <t>IMPORTACIONES DENTAL UNIVERSITARIO S.A.</t>
  </si>
  <si>
    <t>TECLIFE S.A.S</t>
  </si>
  <si>
    <t>COMERCILAIZADORA MARDEN</t>
  </si>
  <si>
    <t>JOSE GUILLERMO VELEZ DISTRIBUCIONES</t>
  </si>
  <si>
    <t>DISTRIMEDICS DE COLOMBIA Y CIA S. EN C.</t>
  </si>
  <si>
    <t>CLAY S.A.</t>
  </si>
  <si>
    <t>INVERSIONISTAS ASOCIADOS DE PALMIRA S.A. INAPAL S.A.</t>
  </si>
  <si>
    <t>VOZ IP</t>
  </si>
  <si>
    <t>En al auditoria se plasmo un replanteamiento para los criterios de evaluacion preguntar cuales quedan en definitivo</t>
  </si>
  <si>
    <t>Los proveedores durante lo recorrido del año  2022 generaron un promedio del 82%  y se encuentra  que los precios son competitivos  en comparacion con otros proveedores;Lo que nos proporciona que podamos garantizar calidad y competividad en la prestacion de los servicios a la comunidad en general de la seccional de Cali y Palmira para lo cual se tiene programa la reunion con los proveedores el 26 de Junio  del año 2022 donde se les entregara un plan de mejorar con el objetivo de llegar a una meta del 90% de cumplimiento de los requisitos establecidos</t>
  </si>
  <si>
    <t>JULIO 24 - 2023</t>
  </si>
  <si>
    <t xml:space="preserve">Los proveedores durante lo recorrido del año  2023 generaron un promedio del 84%  y se encuentra  que los precios son competitivos  en comparacion con otros proveedores;Lo que nos proporciona que podamos garantizar calidad y competividad en la prestacion de los servicios a la comunidad en general de la seccional de Cali y Palmira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</si>
</sst>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
    <numFmt numFmtId="165" formatCode="dd\ mmmm\ yyyy"/>
  </numFmts>
  <fonts count="22">
    <font>
      <sz val="11"/>
      <color theme="1"/>
      <name val="Calibri"/>
      <scheme val="minor"/>
    </font>
    <font>
      <b/>
      <sz val="12"/>
      <color rgb="FF000000"/>
      <name val="Arial"/>
    </font>
    <font>
      <sz val="11"/>
      <color rgb="FF00B050"/>
      <name val="Calibri"/>
      <scheme val="minor"/>
    </font>
    <font>
      <b/>
      <sz val="12"/>
      <color rgb="FF00B050"/>
      <name val="Arial"/>
    </font>
    <font>
      <sz val="11"/>
      <name val="Calibri"/>
    </font>
    <font>
      <sz val="10"/>
      <color rgb="FF00B050"/>
      <name val="Calibri"/>
      <scheme val="minor"/>
    </font>
    <font>
      <sz val="11"/>
      <color rgb="FF000000"/>
      <name val="Arial"/>
    </font>
    <font>
      <b/>
      <sz val="11"/>
      <color rgb="FF000000"/>
      <name val="Calibri"/>
    </font>
    <font>
      <sz val="11"/>
      <color theme="1"/>
      <name val="Arial"/>
    </font>
    <font>
      <sz val="11"/>
      <color theme="1"/>
      <name val="Calibri"/>
      <scheme val="minor"/>
    </font>
    <font>
      <b/>
      <sz val="10"/>
      <color rgb="FF000000"/>
      <name val="Arial"/>
    </font>
    <font>
      <b/>
      <sz val="8"/>
      <color rgb="FF000000"/>
      <name val="Arial"/>
    </font>
    <font>
      <sz val="10"/>
      <color rgb="FF000000"/>
      <name val="Arial"/>
    </font>
    <font>
      <sz val="10"/>
      <color theme="1"/>
      <name val="Arial"/>
    </font>
    <font>
      <b/>
      <sz val="11"/>
      <color theme="1"/>
      <name val="Calibri"/>
      <scheme val="minor"/>
    </font>
    <font>
      <b/>
      <sz val="10"/>
      <color rgb="FFFF0000"/>
      <name val="Arial"/>
    </font>
    <font>
      <b/>
      <sz val="10"/>
      <color theme="1"/>
      <name val="Arial"/>
    </font>
    <font>
      <sz val="11"/>
      <color rgb="FF000000"/>
      <name val="Roboto"/>
    </font>
    <font>
      <b/>
      <sz val="6"/>
      <color rgb="FF000000"/>
      <name val="Arial"/>
    </font>
    <font>
      <b/>
      <sz val="7"/>
      <color rgb="FF000000"/>
      <name val="Arial"/>
    </font>
    <font>
      <sz val="11"/>
      <color rgb="FF000000"/>
      <name val="Calibri"/>
    </font>
    <font>
      <b/>
      <sz val="9"/>
      <color rgb="FF00B050"/>
      <name val="Arial"/>
    </font>
  </fonts>
  <fills count="10">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92D050"/>
        <bgColor rgb="FF92D050"/>
      </patternFill>
    </fill>
    <fill>
      <patternFill patternType="solid">
        <fgColor rgb="FF00B050"/>
        <bgColor rgb="FF00B050"/>
      </patternFill>
    </fill>
    <fill>
      <patternFill patternType="solid">
        <fgColor rgb="FFD8D8D8"/>
        <bgColor rgb="FFD8D8D8"/>
      </patternFill>
    </fill>
    <fill>
      <patternFill patternType="solid">
        <fgColor rgb="FFFFFFFF"/>
        <bgColor rgb="FFFFFFFF"/>
      </patternFill>
    </fill>
    <fill>
      <patternFill patternType="solid">
        <fgColor rgb="FFD9D9D9"/>
        <bgColor rgb="FFD9D9D9"/>
      </patternFill>
    </fill>
    <fill>
      <patternFill patternType="solid">
        <fgColor rgb="FFCCCCCC"/>
        <bgColor rgb="FFCCCCCC"/>
      </patternFill>
    </fill>
  </fills>
  <borders count="2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97">
    <xf numFmtId="0" fontId="0" fillId="0" borderId="0" xfId="0"/>
    <xf numFmtId="0" fontId="1" fillId="0" borderId="0" xfId="0" applyFont="1" applyAlignment="1">
      <alignment vertical="center"/>
    </xf>
    <xf numFmtId="0" fontId="2" fillId="0" borderId="1" xfId="0" applyFont="1" applyBorder="1"/>
    <xf numFmtId="0" fontId="0" fillId="0" borderId="0" xfId="0" applyAlignment="1">
      <alignment horizontal="center"/>
    </xf>
    <xf numFmtId="0" fontId="1" fillId="0" borderId="0" xfId="0" applyFont="1" applyAlignment="1">
      <alignment horizontal="center" vertical="center"/>
    </xf>
    <xf numFmtId="0" fontId="1" fillId="0" borderId="0" xfId="0" applyFont="1" applyAlignment="1">
      <alignment horizontal="left" vertical="center"/>
    </xf>
    <xf numFmtId="0" fontId="0" fillId="2" borderId="4" xfId="0" applyFill="1" applyBorder="1"/>
    <xf numFmtId="0" fontId="1" fillId="0" borderId="0" xfId="0" applyFont="1"/>
    <xf numFmtId="0" fontId="6" fillId="3" borderId="5" xfId="0" applyFont="1" applyFill="1" applyBorder="1" applyAlignment="1">
      <alignment horizontal="center"/>
    </xf>
    <xf numFmtId="0" fontId="7" fillId="0" borderId="0" xfId="0" applyFont="1"/>
    <xf numFmtId="0" fontId="9" fillId="0" borderId="0" xfId="0" applyFont="1"/>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0" fillId="0" borderId="11" xfId="0" applyFont="1" applyBorder="1" applyAlignment="1">
      <alignment horizontal="center" textRotation="90"/>
    </xf>
    <xf numFmtId="0" fontId="10" fillId="0" borderId="12" xfId="0" applyFont="1" applyBorder="1" applyAlignment="1">
      <alignment horizontal="center" textRotation="90"/>
    </xf>
    <xf numFmtId="0" fontId="10" fillId="0" borderId="13" xfId="0" applyFont="1" applyBorder="1" applyAlignment="1">
      <alignment horizontal="center" textRotation="90"/>
    </xf>
    <xf numFmtId="0" fontId="12" fillId="4" borderId="18" xfId="0" applyFont="1" applyFill="1" applyBorder="1"/>
    <xf numFmtId="0" fontId="13" fillId="6" borderId="18" xfId="0" applyFont="1" applyFill="1" applyBorder="1" applyAlignment="1">
      <alignment horizontal="center"/>
    </xf>
    <xf numFmtId="0" fontId="12" fillId="4" borderId="21" xfId="0" applyFont="1" applyFill="1" applyBorder="1" applyAlignment="1">
      <alignment wrapText="1"/>
    </xf>
    <xf numFmtId="0" fontId="13" fillId="6" borderId="21" xfId="0" applyFont="1" applyFill="1" applyBorder="1" applyAlignment="1">
      <alignment horizontal="center"/>
    </xf>
    <xf numFmtId="0" fontId="12" fillId="4" borderId="23" xfId="0" applyFont="1" applyFill="1" applyBorder="1"/>
    <xf numFmtId="0" fontId="13" fillId="6" borderId="25" xfId="0" applyFont="1" applyFill="1" applyBorder="1" applyAlignment="1">
      <alignment horizontal="center"/>
    </xf>
    <xf numFmtId="0" fontId="12" fillId="4" borderId="21" xfId="0" applyFont="1" applyFill="1" applyBorder="1"/>
    <xf numFmtId="0" fontId="12" fillId="4" borderId="25" xfId="0" applyFont="1" applyFill="1" applyBorder="1"/>
    <xf numFmtId="0" fontId="12" fillId="4" borderId="18" xfId="0" applyFont="1" applyFill="1" applyBorder="1" applyAlignment="1">
      <alignment wrapText="1"/>
    </xf>
    <xf numFmtId="0" fontId="12" fillId="4" borderId="25" xfId="0" applyFont="1" applyFill="1" applyBorder="1" applyAlignment="1">
      <alignment wrapText="1"/>
    </xf>
    <xf numFmtId="9" fontId="13" fillId="5" borderId="26" xfId="0" applyNumberFormat="1" applyFont="1" applyFill="1" applyBorder="1" applyAlignment="1">
      <alignment horizontal="center"/>
    </xf>
    <xf numFmtId="0" fontId="12" fillId="0" borderId="0" xfId="0" applyFont="1"/>
    <xf numFmtId="9" fontId="12" fillId="0" borderId="0" xfId="0" applyNumberFormat="1" applyFont="1" applyAlignment="1">
      <alignment horizontal="center"/>
    </xf>
    <xf numFmtId="0" fontId="6" fillId="5" borderId="4" xfId="0" applyFont="1" applyFill="1" applyBorder="1"/>
    <xf numFmtId="0" fontId="0" fillId="5" borderId="4" xfId="0" applyFill="1" applyBorder="1"/>
    <xf numFmtId="0" fontId="0" fillId="5" borderId="4" xfId="0" applyFill="1" applyBorder="1" applyAlignment="1">
      <alignment wrapText="1"/>
    </xf>
    <xf numFmtId="0" fontId="14" fillId="0" borderId="0" xfId="0" applyFont="1"/>
    <xf numFmtId="0" fontId="10" fillId="2" borderId="4" xfId="0" applyFont="1" applyFill="1" applyBorder="1" applyAlignment="1">
      <alignment horizontal="center"/>
    </xf>
    <xf numFmtId="0" fontId="12" fillId="2" borderId="26" xfId="0" applyFont="1" applyFill="1" applyBorder="1" applyAlignment="1">
      <alignment horizontal="center"/>
    </xf>
    <xf numFmtId="0" fontId="0" fillId="0" borderId="21" xfId="0" applyBorder="1"/>
    <xf numFmtId="0" fontId="12" fillId="2" borderId="21" xfId="0" applyFont="1" applyFill="1" applyBorder="1" applyAlignment="1">
      <alignment horizontal="center"/>
    </xf>
    <xf numFmtId="0" fontId="17" fillId="7" borderId="0" xfId="0" applyFont="1" applyFill="1"/>
    <xf numFmtId="0" fontId="13" fillId="6" borderId="11" xfId="0" applyFont="1" applyFill="1" applyBorder="1" applyAlignment="1">
      <alignment horizontal="center"/>
    </xf>
    <xf numFmtId="1" fontId="13" fillId="6" borderId="18" xfId="0" applyNumberFormat="1" applyFont="1" applyFill="1" applyBorder="1" applyAlignment="1">
      <alignment horizontal="center"/>
    </xf>
    <xf numFmtId="1" fontId="13" fillId="8" borderId="21" xfId="0" applyNumberFormat="1" applyFont="1" applyFill="1" applyBorder="1" applyAlignment="1">
      <alignment horizontal="center"/>
    </xf>
    <xf numFmtId="1" fontId="13" fillId="6" borderId="21" xfId="0" applyNumberFormat="1" applyFont="1" applyFill="1" applyBorder="1" applyAlignment="1">
      <alignment horizontal="center"/>
    </xf>
    <xf numFmtId="0" fontId="9" fillId="8" borderId="21" xfId="0" applyFont="1" applyFill="1" applyBorder="1"/>
    <xf numFmtId="0" fontId="9" fillId="9" borderId="21" xfId="0" applyFont="1" applyFill="1" applyBorder="1"/>
    <xf numFmtId="0" fontId="9" fillId="8" borderId="21" xfId="0" applyFont="1" applyFill="1" applyBorder="1" applyAlignment="1">
      <alignment horizontal="center"/>
    </xf>
    <xf numFmtId="9" fontId="9" fillId="0" borderId="0" xfId="0" applyNumberFormat="1" applyFont="1"/>
    <xf numFmtId="0" fontId="20" fillId="0" borderId="21" xfId="0" applyFont="1" applyBorder="1"/>
    <xf numFmtId="0" fontId="20" fillId="0" borderId="16" xfId="0" applyFont="1" applyBorder="1"/>
    <xf numFmtId="0" fontId="9" fillId="9" borderId="21" xfId="0" applyFont="1" applyFill="1" applyBorder="1" applyAlignment="1">
      <alignment horizontal="center"/>
    </xf>
    <xf numFmtId="0" fontId="20" fillId="8" borderId="21" xfId="0" applyFont="1" applyFill="1" applyBorder="1" applyAlignment="1">
      <alignment horizontal="center"/>
    </xf>
    <xf numFmtId="9" fontId="20" fillId="0" borderId="21" xfId="0" applyNumberFormat="1" applyFont="1" applyBorder="1"/>
    <xf numFmtId="0" fontId="12" fillId="0" borderId="26" xfId="0" applyFont="1" applyBorder="1"/>
    <xf numFmtId="9" fontId="13" fillId="0" borderId="26" xfId="0" applyNumberFormat="1" applyFont="1" applyBorder="1" applyAlignment="1">
      <alignment horizontal="center"/>
    </xf>
    <xf numFmtId="164" fontId="13" fillId="0" borderId="26" xfId="0" applyNumberFormat="1" applyFont="1" applyBorder="1" applyAlignment="1">
      <alignment horizontal="center"/>
    </xf>
    <xf numFmtId="0" fontId="0" fillId="0" borderId="26" xfId="0" applyBorder="1"/>
    <xf numFmtId="1" fontId="13" fillId="6" borderId="26" xfId="0" applyNumberFormat="1" applyFont="1" applyFill="1" applyBorder="1" applyAlignment="1">
      <alignment horizontal="center"/>
    </xf>
    <xf numFmtId="0" fontId="6" fillId="6" borderId="21" xfId="0" applyFont="1" applyFill="1" applyBorder="1" applyAlignment="1">
      <alignment horizontal="center"/>
    </xf>
    <xf numFmtId="9" fontId="6" fillId="0" borderId="21" xfId="0" applyNumberFormat="1" applyFont="1" applyBorder="1" applyAlignment="1">
      <alignment horizontal="center"/>
    </xf>
    <xf numFmtId="9" fontId="13" fillId="0" borderId="19" xfId="0" applyNumberFormat="1"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left" vertical="top" wrapText="1"/>
    </xf>
    <xf numFmtId="9" fontId="12" fillId="5" borderId="19" xfId="0" applyNumberFormat="1" applyFont="1" applyFill="1" applyBorder="1" applyAlignment="1">
      <alignment horizontal="center" vertical="center" wrapText="1"/>
    </xf>
    <xf numFmtId="9" fontId="12" fillId="5" borderId="19" xfId="0" applyNumberFormat="1" applyFont="1" applyFill="1" applyBorder="1" applyAlignment="1">
      <alignment horizontal="center" vertical="center"/>
    </xf>
    <xf numFmtId="0" fontId="12" fillId="4" borderId="17" xfId="0" applyFont="1" applyFill="1" applyBorder="1" applyAlignment="1">
      <alignment vertical="center"/>
    </xf>
    <xf numFmtId="0" fontId="12" fillId="4" borderId="17" xfId="0" applyFont="1" applyFill="1" applyBorder="1" applyAlignment="1">
      <alignment horizontal="center" vertical="center" wrapText="1"/>
    </xf>
    <xf numFmtId="0" fontId="12" fillId="4" borderId="17" xfId="0" applyFont="1" applyFill="1" applyBorder="1" applyAlignment="1">
      <alignment horizontal="center" vertical="center"/>
    </xf>
    <xf numFmtId="0" fontId="3" fillId="0" borderId="2" xfId="0" applyFont="1" applyBorder="1" applyAlignment="1">
      <alignment horizontal="center" vertical="center" wrapText="1"/>
    </xf>
    <xf numFmtId="0" fontId="5" fillId="0" borderId="2" xfId="0" applyFont="1" applyBorder="1" applyAlignment="1">
      <alignment horizontal="right" wrapText="1"/>
    </xf>
    <xf numFmtId="0" fontId="8" fillId="3" borderId="6" xfId="0" applyFont="1" applyFill="1" applyBorder="1" applyAlignment="1">
      <alignment horizontal="center"/>
    </xf>
    <xf numFmtId="0" fontId="10" fillId="0" borderId="11" xfId="0" applyFont="1" applyBorder="1" applyAlignment="1">
      <alignment horizontal="center" textRotation="90" wrapText="1"/>
    </xf>
    <xf numFmtId="0" fontId="10" fillId="0" borderId="9" xfId="0" applyFont="1" applyBorder="1" applyAlignment="1">
      <alignment horizontal="center" textRotation="90" wrapText="1"/>
    </xf>
    <xf numFmtId="0" fontId="10" fillId="0" borderId="12" xfId="0" applyFont="1" applyBorder="1" applyAlignment="1">
      <alignment horizontal="center" textRotation="90" wrapText="1"/>
    </xf>
    <xf numFmtId="0" fontId="1" fillId="0" borderId="9" xfId="0" applyFont="1" applyBorder="1" applyAlignment="1">
      <alignment horizontal="center" vertical="center"/>
    </xf>
    <xf numFmtId="0" fontId="15" fillId="0" borderId="9" xfId="0" applyFont="1" applyBorder="1" applyAlignment="1">
      <alignment horizontal="center" textRotation="90" wrapText="1"/>
    </xf>
    <xf numFmtId="0" fontId="16" fillId="0" borderId="9" xfId="0" applyFont="1" applyBorder="1" applyAlignment="1">
      <alignment horizontal="center" textRotation="90" wrapText="1"/>
    </xf>
    <xf numFmtId="0" fontId="10" fillId="9" borderId="9" xfId="0" applyFont="1" applyFill="1" applyBorder="1" applyAlignment="1">
      <alignment horizontal="center" vertical="center" textRotation="90" wrapText="1"/>
    </xf>
    <xf numFmtId="165" fontId="9" fillId="0" borderId="0" xfId="0" applyNumberFormat="1" applyFont="1" applyAlignment="1">
      <alignment horizontal="center"/>
    </xf>
    <xf numFmtId="0" fontId="16" fillId="9" borderId="9" xfId="0" applyFont="1" applyFill="1" applyBorder="1" applyAlignment="1">
      <alignment horizontal="center" vertical="center" textRotation="90" wrapText="1"/>
    </xf>
    <xf numFmtId="0" fontId="15" fillId="0" borderId="9" xfId="0" applyFont="1" applyBorder="1" applyAlignment="1">
      <alignment horizontal="center" vertical="center" textRotation="90" wrapText="1"/>
    </xf>
    <xf numFmtId="0" fontId="19" fillId="9" borderId="12" xfId="0" applyFont="1" applyFill="1" applyBorder="1" applyAlignment="1">
      <alignment horizontal="center" vertical="center" textRotation="90" wrapText="1"/>
    </xf>
    <xf numFmtId="9" fontId="6" fillId="0" borderId="14" xfId="0" applyNumberFormat="1" applyFont="1" applyBorder="1" applyAlignment="1">
      <alignment horizontal="center"/>
    </xf>
    <xf numFmtId="0" fontId="18" fillId="9" borderId="9" xfId="0" applyFont="1" applyFill="1" applyBorder="1" applyAlignment="1">
      <alignment horizontal="center" vertical="center" textRotation="90" wrapText="1"/>
    </xf>
    <xf numFmtId="0" fontId="4" fillId="0" borderId="2" xfId="0" applyFont="1" applyBorder="1" applyAlignment="1"/>
    <xf numFmtId="0" fontId="4" fillId="0" borderId="3" xfId="0" applyFont="1" applyBorder="1" applyAlignment="1"/>
    <xf numFmtId="0" fontId="4" fillId="0" borderId="7" xfId="0" applyFont="1" applyBorder="1" applyAlignment="1"/>
    <xf numFmtId="0" fontId="4" fillId="0" borderId="8" xfId="0" applyFont="1" applyBorder="1" applyAlignment="1"/>
    <xf numFmtId="0" fontId="4" fillId="0" borderId="10" xfId="0" applyFont="1" applyBorder="1" applyAlignment="1"/>
    <xf numFmtId="0" fontId="4" fillId="0" borderId="13" xfId="0" applyFont="1" applyBorder="1" applyAlignment="1"/>
    <xf numFmtId="0" fontId="4" fillId="0" borderId="12" xfId="0" applyFont="1" applyBorder="1" applyAlignment="1"/>
    <xf numFmtId="0" fontId="4" fillId="0" borderId="14" xfId="0" applyFont="1" applyBorder="1" applyAlignment="1"/>
    <xf numFmtId="0" fontId="4" fillId="0" borderId="15" xfId="0" applyFont="1" applyBorder="1" applyAlignment="1"/>
    <xf numFmtId="0" fontId="4" fillId="0" borderId="16" xfId="0" applyFont="1" applyBorder="1" applyAlignment="1"/>
    <xf numFmtId="0" fontId="4" fillId="0" borderId="26" xfId="0" applyFont="1" applyBorder="1" applyAlignment="1"/>
    <xf numFmtId="0" fontId="4" fillId="0" borderId="20" xfId="0" applyFont="1" applyBorder="1" applyAlignment="1"/>
    <xf numFmtId="0" fontId="4" fillId="0" borderId="22" xfId="0" applyFont="1" applyBorder="1" applyAlignment="1"/>
    <xf numFmtId="0" fontId="4" fillId="0" borderId="24" xfId="0" applyFont="1" applyBorder="1" applyAlignmen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409575</xdr:colOff>
      <xdr:row>1</xdr:row>
      <xdr:rowOff>47625</xdr:rowOff>
    </xdr:from>
    <xdr:ext cx="1152525" cy="419100"/>
    <xdr:pic>
      <xdr:nvPicPr>
        <xdr:cNvPr id="2" name="image1.jpg" descr="INFA.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409575</xdr:colOff>
      <xdr:row>1</xdr:row>
      <xdr:rowOff>47625</xdr:rowOff>
    </xdr:from>
    <xdr:ext cx="1143000" cy="704850"/>
    <xdr:pic>
      <xdr:nvPicPr>
        <xdr:cNvPr id="2" name="image1.jpg" descr="INFA.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409575</xdr:colOff>
      <xdr:row>1</xdr:row>
      <xdr:rowOff>47625</xdr:rowOff>
    </xdr:from>
    <xdr:ext cx="1133475" cy="409575"/>
    <xdr:pic>
      <xdr:nvPicPr>
        <xdr:cNvPr id="2" name="image1.jpg" descr="INFA.jp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00"/>
  <sheetViews>
    <sheetView workbookViewId="0"/>
  </sheetViews>
  <sheetFormatPr defaultColWidth="14.42578125" defaultRowHeight="15" customHeight="1"/>
  <cols>
    <col min="1" max="1" width="29.140625" customWidth="1"/>
    <col min="2" max="2" width="23.5703125" customWidth="1"/>
    <col min="3" max="3" width="9.140625" customWidth="1"/>
    <col min="4" max="4" width="7.85546875" customWidth="1"/>
    <col min="5" max="5" width="4.7109375" customWidth="1"/>
    <col min="6" max="6" width="7.5703125" customWidth="1"/>
    <col min="7" max="7" width="4.7109375" customWidth="1"/>
    <col min="8" max="8" width="7.42578125" customWidth="1"/>
    <col min="9" max="9" width="4.7109375" customWidth="1"/>
    <col min="10" max="10" width="7.28515625" customWidth="1"/>
    <col min="11" max="11" width="4.7109375" customWidth="1"/>
    <col min="12" max="12" width="6.140625" customWidth="1"/>
    <col min="13" max="13" width="4.7109375" customWidth="1"/>
    <col min="14" max="14" width="8" customWidth="1"/>
    <col min="15" max="15" width="4.7109375" customWidth="1"/>
    <col min="16" max="16" width="8" customWidth="1"/>
    <col min="17" max="17" width="4.7109375" customWidth="1"/>
    <col min="18" max="26" width="11.42578125" customWidth="1"/>
  </cols>
  <sheetData>
    <row r="1" spans="1:20" ht="15" customHeight="1">
      <c r="B1" s="1"/>
      <c r="C1" s="1"/>
      <c r="D1" s="1"/>
      <c r="E1" s="1"/>
      <c r="F1" s="1"/>
      <c r="G1" s="1"/>
      <c r="H1" s="1"/>
      <c r="I1" s="1"/>
      <c r="J1" s="1"/>
      <c r="K1" s="1"/>
      <c r="L1" s="1"/>
      <c r="M1" s="1"/>
      <c r="N1" s="1"/>
      <c r="O1" s="1"/>
      <c r="P1" s="1"/>
      <c r="Q1" s="1"/>
    </row>
    <row r="2" spans="1:20" ht="41.25" customHeight="1">
      <c r="A2" s="2"/>
      <c r="B2" s="66" t="s">
        <v>0</v>
      </c>
      <c r="C2" s="82"/>
      <c r="D2" s="82"/>
      <c r="E2" s="82"/>
      <c r="F2" s="82"/>
      <c r="G2" s="82"/>
      <c r="H2" s="82"/>
      <c r="I2" s="82"/>
      <c r="J2" s="82"/>
      <c r="K2" s="82"/>
      <c r="L2" s="82"/>
      <c r="M2" s="82"/>
      <c r="N2" s="67" t="s">
        <v>1</v>
      </c>
      <c r="O2" s="82"/>
      <c r="P2" s="82"/>
      <c r="Q2" s="83"/>
    </row>
    <row r="3" spans="1:20" ht="10.5" customHeight="1">
      <c r="A3" s="3"/>
      <c r="B3" s="4"/>
      <c r="C3" s="4"/>
      <c r="D3" s="4"/>
      <c r="E3" s="4"/>
      <c r="F3" s="4"/>
      <c r="G3" s="4"/>
      <c r="H3" s="4"/>
      <c r="I3" s="4"/>
      <c r="J3" s="4"/>
      <c r="K3" s="4"/>
      <c r="L3" s="4"/>
      <c r="M3" s="4"/>
      <c r="N3" s="1"/>
      <c r="O3" s="1"/>
      <c r="P3" s="1"/>
      <c r="Q3" s="1"/>
    </row>
    <row r="4" spans="1:20" ht="10.5" customHeight="1">
      <c r="A4" s="3"/>
      <c r="B4" s="5"/>
      <c r="C4" s="4"/>
      <c r="D4" s="4"/>
      <c r="E4" s="4"/>
      <c r="F4" s="6"/>
      <c r="G4" s="4"/>
      <c r="H4" s="4"/>
      <c r="I4" s="4"/>
      <c r="J4" s="4"/>
      <c r="K4" s="4"/>
      <c r="L4" s="4"/>
      <c r="M4" s="4"/>
      <c r="N4" s="1"/>
      <c r="O4" s="1"/>
      <c r="P4" s="1"/>
      <c r="Q4" s="1"/>
    </row>
    <row r="5" spans="1:20" ht="14.25" customHeight="1">
      <c r="A5" s="7" t="s">
        <v>2</v>
      </c>
      <c r="B5" s="8" t="s">
        <v>3</v>
      </c>
      <c r="C5" s="9" t="s">
        <v>4</v>
      </c>
      <c r="F5" s="68" t="s">
        <v>5</v>
      </c>
      <c r="G5" s="84"/>
      <c r="H5" s="85"/>
      <c r="T5" s="10" t="s">
        <v>3</v>
      </c>
    </row>
    <row r="6" spans="1:20" ht="14.25" customHeight="1">
      <c r="A6" s="72" t="s">
        <v>6</v>
      </c>
      <c r="B6" s="86"/>
      <c r="C6" s="69" t="s">
        <v>7</v>
      </c>
      <c r="D6" s="70" t="s">
        <v>8</v>
      </c>
      <c r="E6" s="86"/>
      <c r="F6" s="71" t="s">
        <v>9</v>
      </c>
      <c r="G6" s="87"/>
      <c r="H6" s="71" t="s">
        <v>10</v>
      </c>
      <c r="I6" s="87"/>
      <c r="J6" s="70" t="s">
        <v>11</v>
      </c>
      <c r="K6" s="86"/>
      <c r="L6" s="70" t="s">
        <v>12</v>
      </c>
      <c r="M6" s="86"/>
      <c r="N6" s="70" t="s">
        <v>13</v>
      </c>
      <c r="O6" s="86"/>
      <c r="P6" s="70" t="s">
        <v>14</v>
      </c>
      <c r="Q6" s="86"/>
      <c r="T6" s="10" t="s">
        <v>15</v>
      </c>
    </row>
    <row r="7" spans="1:20" ht="14.25" customHeight="1">
      <c r="A7" s="88"/>
      <c r="B7" s="87"/>
      <c r="C7" s="89"/>
      <c r="D7" s="88"/>
      <c r="E7" s="87"/>
      <c r="F7" s="88"/>
      <c r="G7" s="87"/>
      <c r="H7" s="88"/>
      <c r="I7" s="87"/>
      <c r="J7" s="88"/>
      <c r="K7" s="87"/>
      <c r="L7" s="88"/>
      <c r="M7" s="87"/>
      <c r="N7" s="88"/>
      <c r="O7" s="87"/>
      <c r="P7" s="88"/>
      <c r="Q7" s="87"/>
    </row>
    <row r="8" spans="1:20" ht="14.25" customHeight="1">
      <c r="A8" s="88"/>
      <c r="B8" s="87"/>
      <c r="C8" s="89"/>
      <c r="D8" s="88"/>
      <c r="E8" s="87"/>
      <c r="F8" s="88"/>
      <c r="G8" s="87"/>
      <c r="H8" s="88"/>
      <c r="I8" s="87"/>
      <c r="J8" s="88"/>
      <c r="K8" s="87"/>
      <c r="L8" s="88"/>
      <c r="M8" s="87"/>
      <c r="N8" s="88"/>
      <c r="O8" s="87"/>
      <c r="P8" s="88"/>
      <c r="Q8" s="87"/>
      <c r="T8" s="10" t="s">
        <v>16</v>
      </c>
    </row>
    <row r="9" spans="1:20" ht="36" customHeight="1">
      <c r="A9" s="90"/>
      <c r="B9" s="91"/>
      <c r="C9" s="92"/>
      <c r="D9" s="90"/>
      <c r="E9" s="91"/>
      <c r="F9" s="90"/>
      <c r="G9" s="91"/>
      <c r="H9" s="90"/>
      <c r="I9" s="91"/>
      <c r="J9" s="90"/>
      <c r="K9" s="91"/>
      <c r="L9" s="90"/>
      <c r="M9" s="91"/>
      <c r="N9" s="90"/>
      <c r="O9" s="91"/>
      <c r="P9" s="90"/>
      <c r="Q9" s="91"/>
      <c r="T9" s="10" t="s">
        <v>5</v>
      </c>
    </row>
    <row r="10" spans="1:20" ht="12" customHeight="1">
      <c r="A10" s="11" t="s">
        <v>17</v>
      </c>
      <c r="B10" s="12" t="s">
        <v>18</v>
      </c>
      <c r="C10" s="13"/>
      <c r="D10" s="14"/>
      <c r="E10" s="15"/>
      <c r="F10" s="14"/>
      <c r="G10" s="15"/>
      <c r="H10" s="14"/>
      <c r="I10" s="15"/>
      <c r="J10" s="14"/>
      <c r="K10" s="15"/>
      <c r="L10" s="14"/>
      <c r="M10" s="15"/>
      <c r="N10" s="14"/>
      <c r="O10" s="15"/>
      <c r="P10" s="14"/>
      <c r="Q10" s="15"/>
    </row>
    <row r="11" spans="1:20" ht="15" customHeight="1">
      <c r="A11" s="64" t="s">
        <v>19</v>
      </c>
      <c r="B11" s="16" t="s">
        <v>20</v>
      </c>
      <c r="C11" s="61">
        <v>0.5</v>
      </c>
      <c r="D11" s="58">
        <f>SUM(E11:E13)/15*C11</f>
        <v>0.4</v>
      </c>
      <c r="E11" s="17">
        <v>4</v>
      </c>
      <c r="F11" s="58">
        <f>SUM(G11:G13)/15*$C$11</f>
        <v>0.5</v>
      </c>
      <c r="G11" s="17">
        <v>5</v>
      </c>
      <c r="H11" s="58">
        <f>SUM(I11:I13)/15*$C$11</f>
        <v>0.5</v>
      </c>
      <c r="I11" s="17">
        <v>5</v>
      </c>
      <c r="J11" s="58">
        <f>SUM(K11:K13)/15*$C$11</f>
        <v>0.4</v>
      </c>
      <c r="K11" s="17">
        <v>4</v>
      </c>
      <c r="L11" s="58">
        <f>SUM(M11:M13)/15*$C$11</f>
        <v>0.4</v>
      </c>
      <c r="M11" s="17">
        <v>4</v>
      </c>
      <c r="N11" s="58">
        <f>SUM(O11:O13)/15*$C$11</f>
        <v>0.5</v>
      </c>
      <c r="O11" s="17">
        <v>5</v>
      </c>
      <c r="P11" s="58">
        <f>SUM(Q11:Q13)/15*$C$11</f>
        <v>0.46666666666666667</v>
      </c>
      <c r="Q11" s="17">
        <v>4</v>
      </c>
    </row>
    <row r="12" spans="1:20" ht="27" customHeight="1">
      <c r="A12" s="93"/>
      <c r="B12" s="18" t="s">
        <v>21</v>
      </c>
      <c r="C12" s="89"/>
      <c r="D12" s="89"/>
      <c r="E12" s="19">
        <v>4</v>
      </c>
      <c r="F12" s="89"/>
      <c r="G12" s="19">
        <v>5</v>
      </c>
      <c r="H12" s="89"/>
      <c r="I12" s="19">
        <v>5</v>
      </c>
      <c r="J12" s="89"/>
      <c r="K12" s="19">
        <v>4</v>
      </c>
      <c r="L12" s="89"/>
      <c r="M12" s="19">
        <v>4</v>
      </c>
      <c r="N12" s="89"/>
      <c r="O12" s="19">
        <v>5</v>
      </c>
      <c r="P12" s="89"/>
      <c r="Q12" s="19">
        <v>5</v>
      </c>
    </row>
    <row r="13" spans="1:20" ht="14.25" customHeight="1">
      <c r="A13" s="94"/>
      <c r="B13" s="20" t="s">
        <v>22</v>
      </c>
      <c r="C13" s="95"/>
      <c r="D13" s="95"/>
      <c r="E13" s="21">
        <v>4</v>
      </c>
      <c r="F13" s="95"/>
      <c r="G13" s="21">
        <v>5</v>
      </c>
      <c r="H13" s="95"/>
      <c r="I13" s="21">
        <v>5</v>
      </c>
      <c r="J13" s="95"/>
      <c r="K13" s="21">
        <v>4</v>
      </c>
      <c r="L13" s="95"/>
      <c r="M13" s="21">
        <v>4</v>
      </c>
      <c r="N13" s="95"/>
      <c r="O13" s="21">
        <v>5</v>
      </c>
      <c r="P13" s="95"/>
      <c r="Q13" s="21">
        <v>5</v>
      </c>
    </row>
    <row r="14" spans="1:20" ht="14.25" customHeight="1">
      <c r="A14" s="65" t="s">
        <v>23</v>
      </c>
      <c r="B14" s="16" t="s">
        <v>24</v>
      </c>
      <c r="C14" s="62">
        <v>0.35</v>
      </c>
      <c r="D14" s="58">
        <f>SUM(E14:E16)/15*C14</f>
        <v>0.35</v>
      </c>
      <c r="E14" s="17">
        <v>5</v>
      </c>
      <c r="F14" s="58">
        <f>SUM(G14:G16)/15*$C$14</f>
        <v>0.25666666666666665</v>
      </c>
      <c r="G14" s="17">
        <v>5</v>
      </c>
      <c r="H14" s="58">
        <f>SUM(I14:I16)/15*$C$14</f>
        <v>0.35</v>
      </c>
      <c r="I14" s="17">
        <v>5</v>
      </c>
      <c r="J14" s="58">
        <f>SUM(K14:K16)/15*$C$14</f>
        <v>0.35</v>
      </c>
      <c r="K14" s="17">
        <v>5</v>
      </c>
      <c r="L14" s="58">
        <f>SUM(M14:M16)/15*$C$14</f>
        <v>0.23333333333333331</v>
      </c>
      <c r="M14" s="17">
        <v>4</v>
      </c>
      <c r="N14" s="58">
        <f>SUM(O14:O16)/15*$C$14</f>
        <v>0.35</v>
      </c>
      <c r="O14" s="17">
        <v>5</v>
      </c>
      <c r="P14" s="58">
        <f>SUM(Q14:Q16)/15*$C$14</f>
        <v>0.21</v>
      </c>
      <c r="Q14" s="17">
        <v>3</v>
      </c>
    </row>
    <row r="15" spans="1:20" ht="14.25" customHeight="1">
      <c r="A15" s="93"/>
      <c r="B15" s="22" t="s">
        <v>25</v>
      </c>
      <c r="C15" s="89"/>
      <c r="D15" s="89"/>
      <c r="E15" s="19">
        <v>5</v>
      </c>
      <c r="F15" s="89"/>
      <c r="G15" s="19">
        <v>3</v>
      </c>
      <c r="H15" s="89"/>
      <c r="I15" s="19">
        <v>5</v>
      </c>
      <c r="J15" s="89"/>
      <c r="K15" s="19">
        <v>5</v>
      </c>
      <c r="L15" s="89"/>
      <c r="M15" s="19">
        <v>1</v>
      </c>
      <c r="N15" s="89"/>
      <c r="O15" s="19">
        <v>5</v>
      </c>
      <c r="P15" s="89"/>
      <c r="Q15" s="19">
        <v>3</v>
      </c>
    </row>
    <row r="16" spans="1:20" ht="14.25" customHeight="1">
      <c r="A16" s="94"/>
      <c r="B16" s="23" t="s">
        <v>26</v>
      </c>
      <c r="C16" s="95"/>
      <c r="D16" s="95"/>
      <c r="E16" s="21">
        <v>5</v>
      </c>
      <c r="F16" s="95"/>
      <c r="G16" s="21">
        <v>3</v>
      </c>
      <c r="H16" s="95"/>
      <c r="I16" s="21">
        <v>5</v>
      </c>
      <c r="J16" s="95"/>
      <c r="K16" s="21">
        <v>5</v>
      </c>
      <c r="L16" s="95"/>
      <c r="M16" s="21">
        <v>5</v>
      </c>
      <c r="N16" s="95"/>
      <c r="O16" s="21">
        <v>5</v>
      </c>
      <c r="P16" s="95"/>
      <c r="Q16" s="21">
        <v>3</v>
      </c>
    </row>
    <row r="17" spans="1:17" ht="14.25" customHeight="1">
      <c r="A17" s="63" t="s">
        <v>27</v>
      </c>
      <c r="B17" s="24" t="s">
        <v>28</v>
      </c>
      <c r="C17" s="62">
        <v>0.15</v>
      </c>
      <c r="D17" s="58">
        <f>SUM(E17:E23)/35*C17</f>
        <v>0.10714285714285714</v>
      </c>
      <c r="E17" s="17">
        <v>5</v>
      </c>
      <c r="F17" s="58">
        <f>SUM(G17:G23)/35*$C$17</f>
        <v>6.4285714285714279E-2</v>
      </c>
      <c r="G17" s="17">
        <v>1</v>
      </c>
      <c r="H17" s="58">
        <f>SUM(I17:I23)/35*$C$17</f>
        <v>6.4285714285714279E-2</v>
      </c>
      <c r="I17" s="17">
        <v>1</v>
      </c>
      <c r="J17" s="58">
        <f>SUM(K17:K23)/35*$C$17</f>
        <v>0.09</v>
      </c>
      <c r="K17" s="17">
        <v>3</v>
      </c>
      <c r="L17" s="58">
        <f>SUM(M17:M23)/35*$C$17</f>
        <v>0.09</v>
      </c>
      <c r="M17" s="17">
        <v>3</v>
      </c>
      <c r="N17" s="58">
        <f>SUM(O17:O23)/35*$C$17</f>
        <v>7.2857142857142856E-2</v>
      </c>
      <c r="O17" s="17">
        <v>1</v>
      </c>
      <c r="P17" s="58">
        <f>SUM(Q17:Q23)/35*$C$17</f>
        <v>6.4285714285714279E-2</v>
      </c>
      <c r="Q17" s="17">
        <v>1</v>
      </c>
    </row>
    <row r="18" spans="1:17" ht="14.25" customHeight="1">
      <c r="A18" s="93"/>
      <c r="B18" s="18" t="s">
        <v>29</v>
      </c>
      <c r="C18" s="89"/>
      <c r="D18" s="89"/>
      <c r="E18" s="19">
        <v>3</v>
      </c>
      <c r="F18" s="89"/>
      <c r="G18" s="19">
        <v>5</v>
      </c>
      <c r="H18" s="89"/>
      <c r="I18" s="19">
        <v>5</v>
      </c>
      <c r="J18" s="89"/>
      <c r="K18" s="19">
        <v>3</v>
      </c>
      <c r="L18" s="89"/>
      <c r="M18" s="19">
        <v>3</v>
      </c>
      <c r="N18" s="89"/>
      <c r="O18" s="19">
        <v>5</v>
      </c>
      <c r="P18" s="89"/>
      <c r="Q18" s="19">
        <v>3</v>
      </c>
    </row>
    <row r="19" spans="1:17" ht="14.25" customHeight="1">
      <c r="A19" s="93"/>
      <c r="B19" s="22" t="s">
        <v>30</v>
      </c>
      <c r="C19" s="89"/>
      <c r="D19" s="89"/>
      <c r="E19" s="19">
        <v>3</v>
      </c>
      <c r="F19" s="89"/>
      <c r="G19" s="19">
        <v>5</v>
      </c>
      <c r="H19" s="89"/>
      <c r="I19" s="19">
        <v>1</v>
      </c>
      <c r="J19" s="89"/>
      <c r="K19" s="19">
        <v>3</v>
      </c>
      <c r="L19" s="89"/>
      <c r="M19" s="19">
        <v>3</v>
      </c>
      <c r="N19" s="89"/>
      <c r="O19" s="19">
        <v>1</v>
      </c>
      <c r="P19" s="89"/>
      <c r="Q19" s="19">
        <v>5</v>
      </c>
    </row>
    <row r="20" spans="1:17" ht="14.25" customHeight="1">
      <c r="A20" s="93"/>
      <c r="B20" s="18" t="s">
        <v>31</v>
      </c>
      <c r="C20" s="89"/>
      <c r="D20" s="89"/>
      <c r="E20" s="19">
        <v>5</v>
      </c>
      <c r="F20" s="89"/>
      <c r="G20" s="19">
        <v>1</v>
      </c>
      <c r="H20" s="89"/>
      <c r="I20" s="19">
        <v>1</v>
      </c>
      <c r="J20" s="89"/>
      <c r="K20" s="19">
        <v>3</v>
      </c>
      <c r="L20" s="89"/>
      <c r="M20" s="19">
        <v>3</v>
      </c>
      <c r="N20" s="89"/>
      <c r="O20" s="19">
        <v>1</v>
      </c>
      <c r="P20" s="89"/>
      <c r="Q20" s="19">
        <v>1</v>
      </c>
    </row>
    <row r="21" spans="1:17" ht="14.25" customHeight="1">
      <c r="A21" s="93"/>
      <c r="B21" s="22" t="s">
        <v>32</v>
      </c>
      <c r="C21" s="89"/>
      <c r="D21" s="89"/>
      <c r="E21" s="19">
        <v>1</v>
      </c>
      <c r="F21" s="89"/>
      <c r="G21" s="19">
        <v>1</v>
      </c>
      <c r="H21" s="89"/>
      <c r="I21" s="19">
        <v>1</v>
      </c>
      <c r="J21" s="89"/>
      <c r="K21" s="19">
        <v>3</v>
      </c>
      <c r="L21" s="89"/>
      <c r="M21" s="19">
        <v>3</v>
      </c>
      <c r="N21" s="89"/>
      <c r="O21" s="19">
        <v>3</v>
      </c>
      <c r="P21" s="89"/>
      <c r="Q21" s="19">
        <v>1</v>
      </c>
    </row>
    <row r="22" spans="1:17" ht="14.25" customHeight="1">
      <c r="A22" s="93"/>
      <c r="B22" s="22" t="s">
        <v>33</v>
      </c>
      <c r="C22" s="89"/>
      <c r="D22" s="89"/>
      <c r="E22" s="19">
        <v>3</v>
      </c>
      <c r="F22" s="89"/>
      <c r="G22" s="19">
        <v>1</v>
      </c>
      <c r="H22" s="89"/>
      <c r="I22" s="19">
        <v>1</v>
      </c>
      <c r="J22" s="89"/>
      <c r="K22" s="19">
        <v>3</v>
      </c>
      <c r="L22" s="89"/>
      <c r="M22" s="19">
        <v>3</v>
      </c>
      <c r="N22" s="89"/>
      <c r="O22" s="19">
        <v>3</v>
      </c>
      <c r="P22" s="89"/>
      <c r="Q22" s="19">
        <v>3</v>
      </c>
    </row>
    <row r="23" spans="1:17" ht="14.25" customHeight="1">
      <c r="A23" s="94"/>
      <c r="B23" s="25" t="s">
        <v>34</v>
      </c>
      <c r="C23" s="95"/>
      <c r="D23" s="95"/>
      <c r="E23" s="21">
        <v>5</v>
      </c>
      <c r="F23" s="95"/>
      <c r="G23" s="21">
        <v>1</v>
      </c>
      <c r="H23" s="95"/>
      <c r="I23" s="21">
        <v>5</v>
      </c>
      <c r="J23" s="95"/>
      <c r="K23" s="21">
        <v>3</v>
      </c>
      <c r="L23" s="95"/>
      <c r="M23" s="21">
        <v>3</v>
      </c>
      <c r="N23" s="95"/>
      <c r="O23" s="21">
        <v>3</v>
      </c>
      <c r="P23" s="95"/>
      <c r="Q23" s="21">
        <v>1</v>
      </c>
    </row>
    <row r="24" spans="1:17" ht="14.25" customHeight="1">
      <c r="A24" s="51" t="s">
        <v>35</v>
      </c>
      <c r="B24" s="51"/>
      <c r="C24" s="26">
        <f t="shared" ref="C24:D24" si="0">SUM(C11:C23)</f>
        <v>1</v>
      </c>
      <c r="D24" s="52">
        <f t="shared" si="0"/>
        <v>0.8571428571428571</v>
      </c>
      <c r="E24" s="53"/>
      <c r="F24" s="52">
        <f>SUM(F11:F23)</f>
        <v>0.82095238095238088</v>
      </c>
      <c r="G24" s="53"/>
      <c r="H24" s="52">
        <f>SUM(H11:H23)</f>
        <v>0.91428571428571426</v>
      </c>
      <c r="I24" s="53"/>
      <c r="J24" s="52">
        <f>SUM(J11:J23)</f>
        <v>0.84</v>
      </c>
      <c r="K24" s="53"/>
      <c r="L24" s="52">
        <f>SUM(L11:L23)</f>
        <v>0.72333333333333327</v>
      </c>
      <c r="M24" s="53"/>
      <c r="N24" s="52">
        <f>SUM(N11:N23)</f>
        <v>0.92285714285714282</v>
      </c>
      <c r="O24" s="53"/>
      <c r="P24" s="52">
        <f>SUM(P11:P23)</f>
        <v>0.74095238095238092</v>
      </c>
      <c r="Q24" s="53"/>
    </row>
    <row r="25" spans="1:17" ht="14.25" customHeight="1">
      <c r="A25" s="27"/>
      <c r="B25" s="27"/>
      <c r="C25" s="28"/>
      <c r="D25" s="28"/>
      <c r="E25" s="27"/>
      <c r="F25" s="28"/>
      <c r="G25" s="27"/>
      <c r="H25" s="28"/>
      <c r="I25" s="27"/>
      <c r="J25" s="28"/>
      <c r="K25" s="27"/>
      <c r="L25" s="28"/>
      <c r="M25" s="27"/>
      <c r="N25" s="28"/>
      <c r="O25" s="27"/>
      <c r="P25" s="28"/>
      <c r="Q25" s="27"/>
    </row>
    <row r="26" spans="1:17" ht="14.25" customHeight="1">
      <c r="A26" s="29" t="s">
        <v>36</v>
      </c>
      <c r="B26" s="30"/>
      <c r="C26" s="31"/>
      <c r="D26" s="30"/>
      <c r="E26" s="30"/>
      <c r="F26" s="30"/>
      <c r="G26" s="30"/>
      <c r="H26" s="30"/>
      <c r="I26" s="30"/>
    </row>
    <row r="27" spans="1:17" ht="14.25" customHeight="1">
      <c r="A27" s="32" t="s">
        <v>37</v>
      </c>
      <c r="B27" s="33" t="s">
        <v>38</v>
      </c>
    </row>
    <row r="28" spans="1:17" ht="14.25" customHeight="1">
      <c r="A28" s="54" t="s">
        <v>39</v>
      </c>
      <c r="B28" s="34" t="s">
        <v>40</v>
      </c>
    </row>
    <row r="29" spans="1:17" ht="14.25" customHeight="1">
      <c r="A29" s="35" t="s">
        <v>41</v>
      </c>
      <c r="B29" s="36" t="s">
        <v>42</v>
      </c>
    </row>
    <row r="30" spans="1:17" ht="14.25" customHeight="1">
      <c r="A30" s="35" t="s">
        <v>43</v>
      </c>
      <c r="B30" s="36" t="s">
        <v>44</v>
      </c>
    </row>
    <row r="31" spans="1:17" ht="14.25" customHeight="1"/>
    <row r="32" spans="1:17" ht="14.25" customHeight="1"/>
    <row r="33" spans="1:17" ht="14.25" customHeight="1"/>
    <row r="34" spans="1:17" ht="14.25" customHeight="1"/>
    <row r="35" spans="1:17" ht="14.25" customHeight="1"/>
    <row r="36" spans="1:17" ht="14.25" customHeight="1"/>
    <row r="37" spans="1:17" ht="14.25" customHeight="1">
      <c r="A37" s="59" t="s">
        <v>45</v>
      </c>
      <c r="B37" s="82"/>
      <c r="C37" s="82"/>
      <c r="D37" s="82"/>
      <c r="E37" s="82"/>
      <c r="F37" s="82"/>
      <c r="G37" s="82"/>
      <c r="H37" s="82"/>
      <c r="I37" s="82"/>
      <c r="J37" s="82"/>
      <c r="K37" s="82"/>
      <c r="L37" s="82"/>
      <c r="M37" s="82"/>
      <c r="N37" s="82"/>
      <c r="O37" s="82"/>
      <c r="P37" s="82"/>
      <c r="Q37" s="83"/>
    </row>
    <row r="38" spans="1:17" ht="66" customHeight="1">
      <c r="A38" s="60" t="s">
        <v>46</v>
      </c>
      <c r="B38" s="82"/>
      <c r="C38" s="82"/>
      <c r="D38" s="82"/>
      <c r="E38" s="82"/>
      <c r="F38" s="82"/>
      <c r="G38" s="82"/>
      <c r="H38" s="82"/>
      <c r="I38" s="82"/>
      <c r="J38" s="82"/>
      <c r="K38" s="82"/>
      <c r="L38" s="82"/>
      <c r="M38" s="82"/>
      <c r="N38" s="82"/>
      <c r="O38" s="82"/>
      <c r="P38" s="82"/>
      <c r="Q38" s="83"/>
    </row>
    <row r="39" spans="1:17" ht="14.25" customHeight="1"/>
    <row r="40" spans="1:17" ht="14.25" customHeight="1"/>
    <row r="41" spans="1:17" ht="14.25" customHeight="1"/>
    <row r="42" spans="1:17" ht="14.25" customHeight="1"/>
    <row r="43" spans="1:17" ht="14.25" customHeight="1"/>
    <row r="44" spans="1:17" ht="14.25" customHeight="1"/>
    <row r="45" spans="1:17" ht="14.25" customHeight="1"/>
    <row r="46" spans="1:17" ht="14.25" customHeight="1"/>
    <row r="47" spans="1:17" ht="14.25" customHeight="1"/>
    <row r="48" spans="1:17"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1">
    <mergeCell ref="P14:P16"/>
    <mergeCell ref="P11:P13"/>
    <mergeCell ref="J17:J23"/>
    <mergeCell ref="J11:J13"/>
    <mergeCell ref="J14:J16"/>
    <mergeCell ref="L14:L16"/>
    <mergeCell ref="N14:N16"/>
    <mergeCell ref="H11:H13"/>
    <mergeCell ref="H14:H16"/>
    <mergeCell ref="F11:F13"/>
    <mergeCell ref="F14:F16"/>
    <mergeCell ref="F17:F23"/>
    <mergeCell ref="H17:H23"/>
    <mergeCell ref="B2:M2"/>
    <mergeCell ref="N2:Q2"/>
    <mergeCell ref="F5:H5"/>
    <mergeCell ref="C6:C9"/>
    <mergeCell ref="D6:E9"/>
    <mergeCell ref="F6:G9"/>
    <mergeCell ref="P6:Q9"/>
    <mergeCell ref="A6:B9"/>
    <mergeCell ref="H6:I9"/>
    <mergeCell ref="J6:K9"/>
    <mergeCell ref="L6:M9"/>
    <mergeCell ref="N6:O9"/>
    <mergeCell ref="P17:P23"/>
    <mergeCell ref="A37:Q37"/>
    <mergeCell ref="A38:Q38"/>
    <mergeCell ref="C11:C13"/>
    <mergeCell ref="C14:C16"/>
    <mergeCell ref="A17:A23"/>
    <mergeCell ref="C17:C23"/>
    <mergeCell ref="D17:D23"/>
    <mergeCell ref="A11:A13"/>
    <mergeCell ref="D11:D13"/>
    <mergeCell ref="A14:A16"/>
    <mergeCell ref="D14:D16"/>
    <mergeCell ref="L17:L23"/>
    <mergeCell ref="N17:N23"/>
    <mergeCell ref="L11:L13"/>
    <mergeCell ref="N11:N13"/>
  </mergeCells>
  <dataValidations count="3">
    <dataValidation type="decimal" allowBlank="1" showErrorMessage="1" sqref="E11:E23" xr:uid="{00000000-0002-0000-0000-000000000000}">
      <formula1>1</formula1>
      <formula2>5</formula2>
    </dataValidation>
    <dataValidation type="list" allowBlank="1" showInputMessage="1" prompt="VALOR DE LISTA - ELEGIR TIPO DE PROVEEDOR" sqref="B5" xr:uid="{00000000-0002-0000-0000-000001000000}">
      <formula1>$T$5:$T$6</formula1>
    </dataValidation>
    <dataValidation type="list" allowBlank="1" showErrorMessage="1" sqref="F5" xr:uid="{00000000-0002-0000-0000-000002000000}">
      <formula1>$T$8:$T$9</formula1>
    </dataValidation>
  </dataValidations>
  <printOptions horizontalCentered="1" verticalCentered="1"/>
  <pageMargins left="0.31496062992125984" right="0.31496062992125984" top="0.35433070866141736" bottom="0.35433070866141736" header="0" footer="0"/>
  <pageSetup scale="95"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000"/>
  <sheetViews>
    <sheetView workbookViewId="0"/>
  </sheetViews>
  <sheetFormatPr defaultColWidth="14.42578125" defaultRowHeight="15" customHeight="1"/>
  <cols>
    <col min="1" max="1" width="29.140625" customWidth="1"/>
    <col min="2" max="2" width="23.5703125" customWidth="1"/>
    <col min="3" max="3" width="9.140625" customWidth="1"/>
    <col min="4" max="4" width="7.85546875" customWidth="1"/>
    <col min="5" max="5" width="4.7109375" customWidth="1"/>
    <col min="6" max="6" width="7.5703125" customWidth="1"/>
    <col min="7" max="7" width="4.7109375" customWidth="1"/>
    <col min="8" max="8" width="7.42578125" customWidth="1"/>
    <col min="9" max="9" width="4.7109375" customWidth="1"/>
    <col min="10" max="10" width="7.28515625" customWidth="1"/>
    <col min="11" max="11" width="4.7109375" customWidth="1"/>
    <col min="12" max="12" width="6.140625" customWidth="1"/>
    <col min="13" max="13" width="4.7109375" customWidth="1"/>
    <col min="14" max="14" width="8" customWidth="1"/>
    <col min="15" max="15" width="4.7109375" customWidth="1"/>
    <col min="16" max="16" width="8" customWidth="1"/>
    <col min="17" max="17" width="4.7109375" customWidth="1"/>
    <col min="18" max="26" width="11.42578125" customWidth="1"/>
  </cols>
  <sheetData>
    <row r="1" spans="1:20" ht="15" customHeight="1">
      <c r="B1" s="1"/>
      <c r="C1" s="1"/>
      <c r="D1" s="1"/>
      <c r="E1" s="1"/>
      <c r="F1" s="1"/>
      <c r="G1" s="1"/>
      <c r="H1" s="1"/>
      <c r="I1" s="1"/>
      <c r="J1" s="1"/>
      <c r="K1" s="1"/>
      <c r="L1" s="1"/>
      <c r="M1" s="1"/>
      <c r="N1" s="1"/>
      <c r="O1" s="1"/>
      <c r="P1" s="1"/>
      <c r="Q1" s="1"/>
    </row>
    <row r="2" spans="1:20" ht="41.25" customHeight="1">
      <c r="A2" s="2"/>
      <c r="B2" s="66" t="s">
        <v>0</v>
      </c>
      <c r="C2" s="82"/>
      <c r="D2" s="82"/>
      <c r="E2" s="82"/>
      <c r="F2" s="82"/>
      <c r="G2" s="82"/>
      <c r="H2" s="82"/>
      <c r="I2" s="82"/>
      <c r="J2" s="82"/>
      <c r="K2" s="82"/>
      <c r="L2" s="82"/>
      <c r="M2" s="82"/>
      <c r="N2" s="67" t="s">
        <v>1</v>
      </c>
      <c r="O2" s="82"/>
      <c r="P2" s="82"/>
      <c r="Q2" s="83"/>
    </row>
    <row r="3" spans="1:20" ht="10.5" customHeight="1">
      <c r="A3" s="3"/>
      <c r="B3" s="4"/>
      <c r="C3" s="4"/>
      <c r="D3" s="4"/>
      <c r="E3" s="4"/>
      <c r="F3" s="4"/>
      <c r="G3" s="4"/>
      <c r="H3" s="4"/>
      <c r="I3" s="4"/>
      <c r="J3" s="4"/>
      <c r="K3" s="4"/>
      <c r="L3" s="4"/>
      <c r="M3" s="4"/>
      <c r="N3" s="1"/>
      <c r="O3" s="1"/>
      <c r="P3" s="1"/>
      <c r="Q3" s="1"/>
    </row>
    <row r="4" spans="1:20" ht="10.5" customHeight="1">
      <c r="A4" s="3"/>
      <c r="B4" s="5"/>
      <c r="C4" s="4"/>
      <c r="D4" s="4"/>
      <c r="E4" s="4"/>
      <c r="F4" s="6"/>
      <c r="G4" s="4"/>
      <c r="H4" s="4"/>
      <c r="I4" s="4"/>
      <c r="J4" s="4"/>
      <c r="K4" s="4"/>
      <c r="L4" s="4"/>
      <c r="M4" s="4"/>
      <c r="N4" s="1"/>
      <c r="O4" s="1"/>
      <c r="P4" s="1"/>
      <c r="Q4" s="1"/>
    </row>
    <row r="5" spans="1:20" ht="14.25" customHeight="1">
      <c r="A5" s="7" t="s">
        <v>2</v>
      </c>
      <c r="B5" s="8" t="s">
        <v>3</v>
      </c>
      <c r="C5" s="9" t="s">
        <v>4</v>
      </c>
      <c r="F5" s="68" t="s">
        <v>5</v>
      </c>
      <c r="G5" s="84"/>
      <c r="H5" s="85"/>
      <c r="T5" s="10" t="s">
        <v>3</v>
      </c>
    </row>
    <row r="6" spans="1:20" ht="14.25" customHeight="1">
      <c r="A6" s="72" t="s">
        <v>6</v>
      </c>
      <c r="B6" s="86"/>
      <c r="C6" s="69" t="s">
        <v>7</v>
      </c>
      <c r="D6" s="70" t="s">
        <v>8</v>
      </c>
      <c r="E6" s="86"/>
      <c r="F6" s="71" t="s">
        <v>9</v>
      </c>
      <c r="G6" s="87"/>
      <c r="H6" s="71" t="s">
        <v>10</v>
      </c>
      <c r="I6" s="87"/>
      <c r="J6" s="70" t="s">
        <v>11</v>
      </c>
      <c r="K6" s="86"/>
      <c r="L6" s="70" t="s">
        <v>12</v>
      </c>
      <c r="M6" s="86"/>
      <c r="N6" s="70" t="s">
        <v>13</v>
      </c>
      <c r="O6" s="86"/>
      <c r="P6" s="70" t="s">
        <v>14</v>
      </c>
      <c r="Q6" s="86"/>
      <c r="T6" s="10" t="s">
        <v>15</v>
      </c>
    </row>
    <row r="7" spans="1:20" ht="14.25" customHeight="1">
      <c r="A7" s="88"/>
      <c r="B7" s="87"/>
      <c r="C7" s="89"/>
      <c r="D7" s="88"/>
      <c r="E7" s="87"/>
      <c r="F7" s="88"/>
      <c r="G7" s="87"/>
      <c r="H7" s="88"/>
      <c r="I7" s="87"/>
      <c r="J7" s="88"/>
      <c r="K7" s="87"/>
      <c r="L7" s="88"/>
      <c r="M7" s="87"/>
      <c r="N7" s="88"/>
      <c r="O7" s="87"/>
      <c r="P7" s="88"/>
      <c r="Q7" s="87"/>
    </row>
    <row r="8" spans="1:20" ht="14.25" customHeight="1">
      <c r="A8" s="88"/>
      <c r="B8" s="87"/>
      <c r="C8" s="89"/>
      <c r="D8" s="88"/>
      <c r="E8" s="87"/>
      <c r="F8" s="88"/>
      <c r="G8" s="87"/>
      <c r="H8" s="88"/>
      <c r="I8" s="87"/>
      <c r="J8" s="88"/>
      <c r="K8" s="87"/>
      <c r="L8" s="88"/>
      <c r="M8" s="87"/>
      <c r="N8" s="88"/>
      <c r="O8" s="87"/>
      <c r="P8" s="88"/>
      <c r="Q8" s="87"/>
      <c r="T8" s="10" t="s">
        <v>16</v>
      </c>
    </row>
    <row r="9" spans="1:20" ht="36" customHeight="1">
      <c r="A9" s="90"/>
      <c r="B9" s="91"/>
      <c r="C9" s="92"/>
      <c r="D9" s="90"/>
      <c r="E9" s="91"/>
      <c r="F9" s="90"/>
      <c r="G9" s="91"/>
      <c r="H9" s="90"/>
      <c r="I9" s="91"/>
      <c r="J9" s="90"/>
      <c r="K9" s="91"/>
      <c r="L9" s="90"/>
      <c r="M9" s="91"/>
      <c r="N9" s="90"/>
      <c r="O9" s="91"/>
      <c r="P9" s="90"/>
      <c r="Q9" s="91"/>
      <c r="T9" s="10" t="s">
        <v>5</v>
      </c>
    </row>
    <row r="10" spans="1:20" ht="12" customHeight="1">
      <c r="A10" s="11" t="s">
        <v>17</v>
      </c>
      <c r="B10" s="12" t="s">
        <v>18</v>
      </c>
      <c r="C10" s="13"/>
      <c r="D10" s="14"/>
      <c r="E10" s="15"/>
      <c r="F10" s="14"/>
      <c r="G10" s="15"/>
      <c r="H10" s="14"/>
      <c r="I10" s="15"/>
      <c r="J10" s="14"/>
      <c r="K10" s="15"/>
      <c r="L10" s="14"/>
      <c r="M10" s="15"/>
      <c r="N10" s="14"/>
      <c r="O10" s="15"/>
      <c r="P10" s="14"/>
      <c r="Q10" s="15"/>
    </row>
    <row r="11" spans="1:20" ht="15" customHeight="1">
      <c r="A11" s="64" t="s">
        <v>19</v>
      </c>
      <c r="B11" s="16" t="s">
        <v>20</v>
      </c>
      <c r="C11" s="61">
        <v>0.5</v>
      </c>
      <c r="D11" s="58">
        <f>SUM(E11:E13)/15*C11</f>
        <v>0.4</v>
      </c>
      <c r="E11" s="17">
        <v>4</v>
      </c>
      <c r="F11" s="58">
        <f>SUM(G11:G13)/15*$C$11</f>
        <v>0.5</v>
      </c>
      <c r="G11" s="17">
        <v>5</v>
      </c>
      <c r="H11" s="58">
        <f>SUM(I11:I13)/15*$C$11</f>
        <v>0.5</v>
      </c>
      <c r="I11" s="17">
        <v>5</v>
      </c>
      <c r="J11" s="58">
        <f>SUM(K11:K13)/15*$C$11</f>
        <v>0.4</v>
      </c>
      <c r="K11" s="17">
        <v>4</v>
      </c>
      <c r="L11" s="58">
        <f>SUM(M11:M13)/15*$C$11</f>
        <v>0.4</v>
      </c>
      <c r="M11" s="17">
        <v>4</v>
      </c>
      <c r="N11" s="58">
        <f>SUM(O11:O13)/15*$C$11</f>
        <v>0.5</v>
      </c>
      <c r="O11" s="17">
        <v>5</v>
      </c>
      <c r="P11" s="58">
        <f>SUM(Q11:Q13)/15*$C$11</f>
        <v>0.46666666666666667</v>
      </c>
      <c r="Q11" s="17">
        <v>4</v>
      </c>
    </row>
    <row r="12" spans="1:20" ht="27" customHeight="1">
      <c r="A12" s="93"/>
      <c r="B12" s="18" t="s">
        <v>21</v>
      </c>
      <c r="C12" s="89"/>
      <c r="D12" s="89"/>
      <c r="E12" s="19">
        <v>4</v>
      </c>
      <c r="F12" s="89"/>
      <c r="G12" s="19">
        <v>5</v>
      </c>
      <c r="H12" s="89"/>
      <c r="I12" s="19">
        <v>5</v>
      </c>
      <c r="J12" s="89"/>
      <c r="K12" s="19">
        <v>4</v>
      </c>
      <c r="L12" s="89"/>
      <c r="M12" s="19">
        <v>4</v>
      </c>
      <c r="N12" s="89"/>
      <c r="O12" s="19">
        <v>5</v>
      </c>
      <c r="P12" s="89"/>
      <c r="Q12" s="19">
        <v>5</v>
      </c>
    </row>
    <row r="13" spans="1:20" ht="14.25" customHeight="1">
      <c r="A13" s="94"/>
      <c r="B13" s="20" t="s">
        <v>22</v>
      </c>
      <c r="C13" s="95"/>
      <c r="D13" s="95"/>
      <c r="E13" s="21">
        <v>4</v>
      </c>
      <c r="F13" s="95"/>
      <c r="G13" s="21">
        <v>5</v>
      </c>
      <c r="H13" s="95"/>
      <c r="I13" s="21">
        <v>5</v>
      </c>
      <c r="J13" s="95"/>
      <c r="K13" s="21">
        <v>4</v>
      </c>
      <c r="L13" s="95"/>
      <c r="M13" s="21">
        <v>4</v>
      </c>
      <c r="N13" s="95"/>
      <c r="O13" s="21">
        <v>5</v>
      </c>
      <c r="P13" s="95"/>
      <c r="Q13" s="21">
        <v>5</v>
      </c>
    </row>
    <row r="14" spans="1:20" ht="14.25" customHeight="1">
      <c r="A14" s="65" t="s">
        <v>23</v>
      </c>
      <c r="B14" s="16" t="s">
        <v>24</v>
      </c>
      <c r="C14" s="62">
        <v>0.35</v>
      </c>
      <c r="D14" s="58">
        <f>SUM(E14:E16)/15*C14</f>
        <v>0.35</v>
      </c>
      <c r="E14" s="17">
        <v>5</v>
      </c>
      <c r="F14" s="58">
        <f>SUM(G14:G16)/15*$C$14</f>
        <v>0.25666666666666665</v>
      </c>
      <c r="G14" s="17">
        <v>5</v>
      </c>
      <c r="H14" s="58">
        <f>SUM(I14:I16)/15*$C$14</f>
        <v>0.35</v>
      </c>
      <c r="I14" s="17">
        <v>5</v>
      </c>
      <c r="J14" s="58">
        <f>SUM(K14:K16)/15*$C$14</f>
        <v>0.35</v>
      </c>
      <c r="K14" s="17">
        <v>5</v>
      </c>
      <c r="L14" s="58">
        <f>SUM(M14:M16)/15*$C$14</f>
        <v>0.23333333333333331</v>
      </c>
      <c r="M14" s="17">
        <v>4</v>
      </c>
      <c r="N14" s="58">
        <f>SUM(O14:O16)/15*$C$14</f>
        <v>0.35</v>
      </c>
      <c r="O14" s="17">
        <v>5</v>
      </c>
      <c r="P14" s="58">
        <f>SUM(Q14:Q16)/15*$C$14</f>
        <v>0.21</v>
      </c>
      <c r="Q14" s="17">
        <v>3</v>
      </c>
    </row>
    <row r="15" spans="1:20" ht="14.25" customHeight="1">
      <c r="A15" s="93"/>
      <c r="B15" s="22" t="s">
        <v>25</v>
      </c>
      <c r="C15" s="89"/>
      <c r="D15" s="89"/>
      <c r="E15" s="19">
        <v>5</v>
      </c>
      <c r="F15" s="89"/>
      <c r="G15" s="19">
        <v>3</v>
      </c>
      <c r="H15" s="89"/>
      <c r="I15" s="19">
        <v>5</v>
      </c>
      <c r="J15" s="89"/>
      <c r="K15" s="19">
        <v>5</v>
      </c>
      <c r="L15" s="89"/>
      <c r="M15" s="19">
        <v>1</v>
      </c>
      <c r="N15" s="89"/>
      <c r="O15" s="19">
        <v>5</v>
      </c>
      <c r="P15" s="89"/>
      <c r="Q15" s="19">
        <v>3</v>
      </c>
    </row>
    <row r="16" spans="1:20" ht="14.25" customHeight="1">
      <c r="A16" s="94"/>
      <c r="B16" s="23" t="s">
        <v>26</v>
      </c>
      <c r="C16" s="95"/>
      <c r="D16" s="95"/>
      <c r="E16" s="21">
        <v>5</v>
      </c>
      <c r="F16" s="95"/>
      <c r="G16" s="21">
        <v>3</v>
      </c>
      <c r="H16" s="95"/>
      <c r="I16" s="21">
        <v>5</v>
      </c>
      <c r="J16" s="95"/>
      <c r="K16" s="21">
        <v>5</v>
      </c>
      <c r="L16" s="95"/>
      <c r="M16" s="21">
        <v>5</v>
      </c>
      <c r="N16" s="95"/>
      <c r="O16" s="21">
        <v>5</v>
      </c>
      <c r="P16" s="95"/>
      <c r="Q16" s="21">
        <v>3</v>
      </c>
    </row>
    <row r="17" spans="1:17" ht="14.25" customHeight="1">
      <c r="A17" s="63" t="s">
        <v>27</v>
      </c>
      <c r="B17" s="24" t="s">
        <v>28</v>
      </c>
      <c r="C17" s="62">
        <v>0.15</v>
      </c>
      <c r="D17" s="58">
        <f>SUM(E17:E23)/35*C17</f>
        <v>0.10714285714285714</v>
      </c>
      <c r="E17" s="17">
        <v>5</v>
      </c>
      <c r="F17" s="58">
        <f>SUM(G17:G23)/35*$C$17</f>
        <v>6.4285714285714279E-2</v>
      </c>
      <c r="G17" s="17">
        <v>1</v>
      </c>
      <c r="H17" s="58">
        <f>SUM(I17:I23)/35*$C$17</f>
        <v>6.4285714285714279E-2</v>
      </c>
      <c r="I17" s="17">
        <v>1</v>
      </c>
      <c r="J17" s="58">
        <f>SUM(K17:K23)/35*$C$17</f>
        <v>0.09</v>
      </c>
      <c r="K17" s="17">
        <v>3</v>
      </c>
      <c r="L17" s="58">
        <f>SUM(M17:M23)/35*$C$17</f>
        <v>0.09</v>
      </c>
      <c r="M17" s="17">
        <v>3</v>
      </c>
      <c r="N17" s="58">
        <f>SUM(O17:O23)/35*$C$17</f>
        <v>7.2857142857142856E-2</v>
      </c>
      <c r="O17" s="17">
        <v>1</v>
      </c>
      <c r="P17" s="58">
        <f>SUM(Q17:Q23)/35*$C$17</f>
        <v>6.4285714285714279E-2</v>
      </c>
      <c r="Q17" s="17">
        <v>1</v>
      </c>
    </row>
    <row r="18" spans="1:17" ht="14.25" customHeight="1">
      <c r="A18" s="93"/>
      <c r="B18" s="18" t="s">
        <v>29</v>
      </c>
      <c r="C18" s="89"/>
      <c r="D18" s="89"/>
      <c r="E18" s="19">
        <v>3</v>
      </c>
      <c r="F18" s="89"/>
      <c r="G18" s="19">
        <v>5</v>
      </c>
      <c r="H18" s="89"/>
      <c r="I18" s="19">
        <v>5</v>
      </c>
      <c r="J18" s="89"/>
      <c r="K18" s="19">
        <v>3</v>
      </c>
      <c r="L18" s="89"/>
      <c r="M18" s="19">
        <v>3</v>
      </c>
      <c r="N18" s="89"/>
      <c r="O18" s="19">
        <v>5</v>
      </c>
      <c r="P18" s="89"/>
      <c r="Q18" s="19">
        <v>3</v>
      </c>
    </row>
    <row r="19" spans="1:17" ht="14.25" customHeight="1">
      <c r="A19" s="93"/>
      <c r="B19" s="22" t="s">
        <v>30</v>
      </c>
      <c r="C19" s="89"/>
      <c r="D19" s="89"/>
      <c r="E19" s="19">
        <v>3</v>
      </c>
      <c r="F19" s="89"/>
      <c r="G19" s="19">
        <v>5</v>
      </c>
      <c r="H19" s="89"/>
      <c r="I19" s="19">
        <v>1</v>
      </c>
      <c r="J19" s="89"/>
      <c r="K19" s="19">
        <v>3</v>
      </c>
      <c r="L19" s="89"/>
      <c r="M19" s="19">
        <v>3</v>
      </c>
      <c r="N19" s="89"/>
      <c r="O19" s="19">
        <v>1</v>
      </c>
      <c r="P19" s="89"/>
      <c r="Q19" s="19">
        <v>5</v>
      </c>
    </row>
    <row r="20" spans="1:17" ht="14.25" customHeight="1">
      <c r="A20" s="93"/>
      <c r="B20" s="18" t="s">
        <v>31</v>
      </c>
      <c r="C20" s="89"/>
      <c r="D20" s="89"/>
      <c r="E20" s="19">
        <v>5</v>
      </c>
      <c r="F20" s="89"/>
      <c r="G20" s="19">
        <v>1</v>
      </c>
      <c r="H20" s="89"/>
      <c r="I20" s="19">
        <v>1</v>
      </c>
      <c r="J20" s="89"/>
      <c r="K20" s="19">
        <v>3</v>
      </c>
      <c r="L20" s="89"/>
      <c r="M20" s="19">
        <v>3</v>
      </c>
      <c r="N20" s="89"/>
      <c r="O20" s="19">
        <v>1</v>
      </c>
      <c r="P20" s="89"/>
      <c r="Q20" s="19">
        <v>1</v>
      </c>
    </row>
    <row r="21" spans="1:17" ht="14.25" customHeight="1">
      <c r="A21" s="93"/>
      <c r="B21" s="22" t="s">
        <v>32</v>
      </c>
      <c r="C21" s="89"/>
      <c r="D21" s="89"/>
      <c r="E21" s="19">
        <v>1</v>
      </c>
      <c r="F21" s="89"/>
      <c r="G21" s="19">
        <v>1</v>
      </c>
      <c r="H21" s="89"/>
      <c r="I21" s="19">
        <v>1</v>
      </c>
      <c r="J21" s="89"/>
      <c r="K21" s="19">
        <v>3</v>
      </c>
      <c r="L21" s="89"/>
      <c r="M21" s="19">
        <v>3</v>
      </c>
      <c r="N21" s="89"/>
      <c r="O21" s="19">
        <v>3</v>
      </c>
      <c r="P21" s="89"/>
      <c r="Q21" s="19">
        <v>1</v>
      </c>
    </row>
    <row r="22" spans="1:17" ht="14.25" customHeight="1">
      <c r="A22" s="93"/>
      <c r="B22" s="22" t="s">
        <v>33</v>
      </c>
      <c r="C22" s="89"/>
      <c r="D22" s="89"/>
      <c r="E22" s="19">
        <v>3</v>
      </c>
      <c r="F22" s="89"/>
      <c r="G22" s="19">
        <v>1</v>
      </c>
      <c r="H22" s="89"/>
      <c r="I22" s="19">
        <v>1</v>
      </c>
      <c r="J22" s="89"/>
      <c r="K22" s="19">
        <v>3</v>
      </c>
      <c r="L22" s="89"/>
      <c r="M22" s="19">
        <v>3</v>
      </c>
      <c r="N22" s="89"/>
      <c r="O22" s="19">
        <v>3</v>
      </c>
      <c r="P22" s="89"/>
      <c r="Q22" s="19">
        <v>3</v>
      </c>
    </row>
    <row r="23" spans="1:17" ht="14.25" customHeight="1">
      <c r="A23" s="94"/>
      <c r="B23" s="25" t="s">
        <v>34</v>
      </c>
      <c r="C23" s="95"/>
      <c r="D23" s="95"/>
      <c r="E23" s="21">
        <v>5</v>
      </c>
      <c r="F23" s="95"/>
      <c r="G23" s="21">
        <v>1</v>
      </c>
      <c r="H23" s="95"/>
      <c r="I23" s="21">
        <v>5</v>
      </c>
      <c r="J23" s="95"/>
      <c r="K23" s="21">
        <v>3</v>
      </c>
      <c r="L23" s="95"/>
      <c r="M23" s="21">
        <v>3</v>
      </c>
      <c r="N23" s="95"/>
      <c r="O23" s="21">
        <v>3</v>
      </c>
      <c r="P23" s="95"/>
      <c r="Q23" s="21">
        <v>1</v>
      </c>
    </row>
    <row r="24" spans="1:17" ht="14.25" customHeight="1">
      <c r="A24" s="51" t="s">
        <v>35</v>
      </c>
      <c r="B24" s="51"/>
      <c r="C24" s="26">
        <f t="shared" ref="C24:D24" si="0">SUM(C11:C23)</f>
        <v>1</v>
      </c>
      <c r="D24" s="52">
        <f t="shared" si="0"/>
        <v>0.8571428571428571</v>
      </c>
      <c r="E24" s="53"/>
      <c r="F24" s="52">
        <f>SUM(F11:F23)</f>
        <v>0.82095238095238088</v>
      </c>
      <c r="G24" s="53"/>
      <c r="H24" s="52">
        <f>SUM(H11:H23)</f>
        <v>0.91428571428571426</v>
      </c>
      <c r="I24" s="53"/>
      <c r="J24" s="52">
        <f>SUM(J11:J23)</f>
        <v>0.84</v>
      </c>
      <c r="K24" s="53"/>
      <c r="L24" s="52">
        <f>SUM(L11:L23)</f>
        <v>0.72333333333333327</v>
      </c>
      <c r="M24" s="53"/>
      <c r="N24" s="52">
        <f>SUM(N11:N23)</f>
        <v>0.92285714285714282</v>
      </c>
      <c r="O24" s="53"/>
      <c r="P24" s="52">
        <f>SUM(P11:P23)</f>
        <v>0.74095238095238092</v>
      </c>
      <c r="Q24" s="53"/>
    </row>
    <row r="25" spans="1:17" ht="14.25" customHeight="1">
      <c r="A25" s="27"/>
      <c r="B25" s="27"/>
      <c r="C25" s="28"/>
      <c r="D25" s="28"/>
      <c r="E25" s="27"/>
      <c r="F25" s="28"/>
      <c r="G25" s="27"/>
      <c r="H25" s="28"/>
      <c r="I25" s="27"/>
      <c r="J25" s="28"/>
      <c r="K25" s="27"/>
      <c r="L25" s="28"/>
      <c r="M25" s="27"/>
      <c r="N25" s="28"/>
      <c r="O25" s="27"/>
      <c r="P25" s="28"/>
      <c r="Q25" s="27"/>
    </row>
    <row r="26" spans="1:17" ht="14.25" customHeight="1">
      <c r="A26" s="29" t="s">
        <v>36</v>
      </c>
      <c r="B26" s="30"/>
      <c r="C26" s="31"/>
      <c r="D26" s="30"/>
      <c r="E26" s="30"/>
      <c r="F26" s="30"/>
      <c r="G26" s="30"/>
      <c r="H26" s="30"/>
      <c r="I26" s="30"/>
    </row>
    <row r="27" spans="1:17" ht="14.25" customHeight="1">
      <c r="A27" s="32" t="s">
        <v>37</v>
      </c>
      <c r="B27" s="33" t="s">
        <v>38</v>
      </c>
    </row>
    <row r="28" spans="1:17" ht="14.25" customHeight="1">
      <c r="A28" s="54" t="s">
        <v>39</v>
      </c>
      <c r="B28" s="34" t="s">
        <v>40</v>
      </c>
    </row>
    <row r="29" spans="1:17" ht="14.25" customHeight="1">
      <c r="A29" s="35" t="s">
        <v>41</v>
      </c>
      <c r="B29" s="36" t="s">
        <v>42</v>
      </c>
    </row>
    <row r="30" spans="1:17" ht="14.25" customHeight="1">
      <c r="A30" s="35" t="s">
        <v>43</v>
      </c>
      <c r="B30" s="36" t="s">
        <v>44</v>
      </c>
    </row>
    <row r="31" spans="1:17" ht="14.25" customHeight="1"/>
    <row r="32" spans="1:17" ht="14.25" customHeight="1"/>
    <row r="33" spans="1:17" ht="14.25" customHeight="1"/>
    <row r="34" spans="1:17" ht="14.25" customHeight="1"/>
    <row r="35" spans="1:17" ht="14.25" customHeight="1"/>
    <row r="36" spans="1:17" ht="14.25" customHeight="1"/>
    <row r="37" spans="1:17" ht="14.25" customHeight="1">
      <c r="A37" s="59" t="s">
        <v>45</v>
      </c>
      <c r="B37" s="82"/>
      <c r="C37" s="82"/>
      <c r="D37" s="82"/>
      <c r="E37" s="82"/>
      <c r="F37" s="82"/>
      <c r="G37" s="82"/>
      <c r="H37" s="82"/>
      <c r="I37" s="82"/>
      <c r="J37" s="82"/>
      <c r="K37" s="82"/>
      <c r="L37" s="82"/>
      <c r="M37" s="82"/>
      <c r="N37" s="82"/>
      <c r="O37" s="82"/>
      <c r="P37" s="82"/>
      <c r="Q37" s="83"/>
    </row>
    <row r="38" spans="1:17" ht="66" customHeight="1">
      <c r="A38" s="60" t="s">
        <v>46</v>
      </c>
      <c r="B38" s="82"/>
      <c r="C38" s="82"/>
      <c r="D38" s="82"/>
      <c r="E38" s="82"/>
      <c r="F38" s="82"/>
      <c r="G38" s="82"/>
      <c r="H38" s="82"/>
      <c r="I38" s="82"/>
      <c r="J38" s="82"/>
      <c r="K38" s="82"/>
      <c r="L38" s="82"/>
      <c r="M38" s="82"/>
      <c r="N38" s="82"/>
      <c r="O38" s="82"/>
      <c r="P38" s="82"/>
      <c r="Q38" s="83"/>
    </row>
    <row r="39" spans="1:17" ht="14.25" customHeight="1"/>
    <row r="40" spans="1:17" ht="14.25" customHeight="1"/>
    <row r="41" spans="1:17" ht="14.25" customHeight="1"/>
    <row r="42" spans="1:17" ht="14.25" customHeight="1"/>
    <row r="43" spans="1:17" ht="14.25" customHeight="1"/>
    <row r="44" spans="1:17" ht="14.25" customHeight="1"/>
    <row r="45" spans="1:17" ht="14.25" customHeight="1"/>
    <row r="46" spans="1:17" ht="14.25" customHeight="1"/>
    <row r="47" spans="1:17" ht="14.25" customHeight="1"/>
    <row r="48" spans="1:17"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1">
    <mergeCell ref="P14:P16"/>
    <mergeCell ref="P11:P13"/>
    <mergeCell ref="J17:J23"/>
    <mergeCell ref="J11:J13"/>
    <mergeCell ref="J14:J16"/>
    <mergeCell ref="L14:L16"/>
    <mergeCell ref="N14:N16"/>
    <mergeCell ref="H11:H13"/>
    <mergeCell ref="H14:H16"/>
    <mergeCell ref="F11:F13"/>
    <mergeCell ref="F14:F16"/>
    <mergeCell ref="F17:F23"/>
    <mergeCell ref="H17:H23"/>
    <mergeCell ref="B2:M2"/>
    <mergeCell ref="N2:Q2"/>
    <mergeCell ref="F5:H5"/>
    <mergeCell ref="C6:C9"/>
    <mergeCell ref="D6:E9"/>
    <mergeCell ref="F6:G9"/>
    <mergeCell ref="P6:Q9"/>
    <mergeCell ref="A6:B9"/>
    <mergeCell ref="H6:I9"/>
    <mergeCell ref="J6:K9"/>
    <mergeCell ref="L6:M9"/>
    <mergeCell ref="N6:O9"/>
    <mergeCell ref="P17:P23"/>
    <mergeCell ref="A37:Q37"/>
    <mergeCell ref="A38:Q38"/>
    <mergeCell ref="C11:C13"/>
    <mergeCell ref="C14:C16"/>
    <mergeCell ref="A17:A23"/>
    <mergeCell ref="C17:C23"/>
    <mergeCell ref="D17:D23"/>
    <mergeCell ref="A11:A13"/>
    <mergeCell ref="D11:D13"/>
    <mergeCell ref="A14:A16"/>
    <mergeCell ref="D14:D16"/>
    <mergeCell ref="L17:L23"/>
    <mergeCell ref="N17:N23"/>
    <mergeCell ref="L11:L13"/>
    <mergeCell ref="N11:N13"/>
  </mergeCells>
  <dataValidations count="3">
    <dataValidation type="decimal" allowBlank="1" showErrorMessage="1" sqref="E11:E23" xr:uid="{00000000-0002-0000-0100-000000000000}">
      <formula1>1</formula1>
      <formula2>5</formula2>
    </dataValidation>
    <dataValidation type="list" allowBlank="1" showInputMessage="1" prompt="VALOR DE LISTA - ELEGIR TIPO DE PROVEEDOR" sqref="B5" xr:uid="{00000000-0002-0000-0100-000001000000}">
      <formula1>$T$5:$T$6</formula1>
    </dataValidation>
    <dataValidation type="list" allowBlank="1" showErrorMessage="1" sqref="F5" xr:uid="{00000000-0002-0000-0100-000002000000}">
      <formula1>$T$8:$T$9</formula1>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2578125" defaultRowHeight="15" customHeight="1"/>
  <cols>
    <col min="1" max="1" width="29.140625" customWidth="1"/>
    <col min="2" max="2" width="33.7109375" customWidth="1"/>
    <col min="3" max="3" width="9.140625" customWidth="1"/>
    <col min="4" max="4" width="7.85546875" customWidth="1"/>
    <col min="5" max="5" width="4.7109375" customWidth="1"/>
    <col min="6" max="6" width="7.5703125" customWidth="1"/>
    <col min="7" max="7" width="4.7109375" customWidth="1"/>
    <col min="8" max="8" width="6.140625" customWidth="1"/>
    <col min="9" max="9" width="4.7109375" customWidth="1"/>
    <col min="10" max="10" width="8" customWidth="1"/>
    <col min="11" max="11" width="4.7109375" customWidth="1"/>
    <col min="12" max="12" width="8" customWidth="1"/>
    <col min="13" max="13" width="4.7109375" customWidth="1"/>
    <col min="14" max="17" width="11.42578125" customWidth="1"/>
    <col min="18" max="19" width="11.42578125" hidden="1" customWidth="1"/>
    <col min="20" max="22" width="11.42578125" customWidth="1"/>
    <col min="23" max="23" width="5.140625" customWidth="1"/>
    <col min="24" max="24" width="11.42578125" customWidth="1"/>
    <col min="25" max="25" width="18" customWidth="1"/>
    <col min="26" max="29" width="11.42578125" customWidth="1"/>
  </cols>
  <sheetData>
    <row r="1" spans="1:26" ht="15" customHeight="1">
      <c r="B1" s="1"/>
      <c r="C1" s="1"/>
      <c r="D1" s="1"/>
      <c r="E1" s="1"/>
      <c r="F1" s="1"/>
      <c r="G1" s="1"/>
      <c r="H1" s="1"/>
      <c r="I1" s="1"/>
      <c r="J1" s="1"/>
      <c r="K1" s="1"/>
      <c r="L1" s="1"/>
      <c r="M1" s="1"/>
    </row>
    <row r="2" spans="1:26" ht="41.25" customHeight="1">
      <c r="A2" s="2"/>
      <c r="B2" s="66" t="s">
        <v>0</v>
      </c>
      <c r="C2" s="82"/>
      <c r="D2" s="82"/>
      <c r="E2" s="82"/>
      <c r="F2" s="82"/>
      <c r="G2" s="82"/>
      <c r="H2" s="82"/>
      <c r="I2" s="82"/>
      <c r="J2" s="67" t="s">
        <v>1</v>
      </c>
      <c r="K2" s="82"/>
      <c r="L2" s="82"/>
      <c r="M2" s="83"/>
    </row>
    <row r="3" spans="1:26" ht="10.5" customHeight="1">
      <c r="A3" s="3"/>
      <c r="B3" s="4"/>
      <c r="C3" s="4"/>
      <c r="D3" s="4"/>
      <c r="E3" s="4"/>
      <c r="F3" s="4"/>
      <c r="G3" s="4"/>
      <c r="H3" s="4"/>
      <c r="I3" s="4"/>
      <c r="J3" s="1"/>
      <c r="K3" s="1"/>
      <c r="L3" s="1"/>
      <c r="M3" s="1"/>
    </row>
    <row r="4" spans="1:26" ht="10.5" customHeight="1">
      <c r="A4" s="3"/>
      <c r="B4" s="5"/>
      <c r="C4" s="4"/>
      <c r="D4" s="4"/>
      <c r="E4" s="4"/>
      <c r="F4" s="6"/>
      <c r="G4" s="4"/>
      <c r="H4" s="4"/>
      <c r="I4" s="4"/>
      <c r="J4" s="1"/>
      <c r="K4" s="1"/>
      <c r="L4" s="1"/>
      <c r="M4" s="1"/>
    </row>
    <row r="5" spans="1:26" ht="14.25" customHeight="1">
      <c r="A5" s="7" t="s">
        <v>2</v>
      </c>
      <c r="B5" s="8" t="s">
        <v>3</v>
      </c>
      <c r="C5" s="9" t="s">
        <v>4</v>
      </c>
      <c r="F5" s="68" t="s">
        <v>5</v>
      </c>
      <c r="G5" s="85"/>
      <c r="X5" s="32"/>
      <c r="Y5" s="32"/>
      <c r="Z5" s="32"/>
    </row>
    <row r="6" spans="1:26" ht="14.25" customHeight="1">
      <c r="A6" s="72" t="s">
        <v>6</v>
      </c>
      <c r="B6" s="86"/>
      <c r="C6" s="69" t="s">
        <v>7</v>
      </c>
      <c r="D6" s="70" t="s">
        <v>8</v>
      </c>
      <c r="E6" s="86"/>
      <c r="F6" s="71" t="s">
        <v>47</v>
      </c>
      <c r="G6" s="87"/>
      <c r="H6" s="70" t="s">
        <v>48</v>
      </c>
      <c r="I6" s="86"/>
      <c r="J6" s="70" t="s">
        <v>49</v>
      </c>
      <c r="K6" s="86"/>
      <c r="L6" s="70" t="s">
        <v>50</v>
      </c>
      <c r="M6" s="86"/>
      <c r="N6" s="70" t="s">
        <v>51</v>
      </c>
      <c r="O6" s="86"/>
      <c r="P6" s="70" t="s">
        <v>52</v>
      </c>
      <c r="Q6" s="86"/>
      <c r="R6" s="73" t="s">
        <v>53</v>
      </c>
      <c r="S6" s="86"/>
      <c r="T6" s="74" t="s">
        <v>54</v>
      </c>
      <c r="U6" s="86"/>
    </row>
    <row r="7" spans="1:26" ht="14.25" customHeight="1">
      <c r="A7" s="88"/>
      <c r="B7" s="87"/>
      <c r="C7" s="89"/>
      <c r="D7" s="88"/>
      <c r="E7" s="87"/>
      <c r="F7" s="88"/>
      <c r="G7" s="87"/>
      <c r="H7" s="88"/>
      <c r="I7" s="87"/>
      <c r="J7" s="88"/>
      <c r="K7" s="87"/>
      <c r="L7" s="88"/>
      <c r="M7" s="87"/>
      <c r="N7" s="88"/>
      <c r="O7" s="87"/>
      <c r="P7" s="88"/>
      <c r="Q7" s="87"/>
      <c r="R7" s="88"/>
      <c r="S7" s="87"/>
      <c r="T7" s="88"/>
      <c r="U7" s="87"/>
    </row>
    <row r="8" spans="1:26" ht="14.25" customHeight="1">
      <c r="A8" s="88"/>
      <c r="B8" s="87"/>
      <c r="C8" s="89"/>
      <c r="D8" s="88"/>
      <c r="E8" s="87"/>
      <c r="F8" s="88"/>
      <c r="G8" s="87"/>
      <c r="H8" s="88"/>
      <c r="I8" s="87"/>
      <c r="J8" s="88"/>
      <c r="K8" s="87"/>
      <c r="L8" s="88"/>
      <c r="M8" s="87"/>
      <c r="N8" s="88"/>
      <c r="O8" s="87"/>
      <c r="P8" s="88"/>
      <c r="Q8" s="87"/>
      <c r="R8" s="88"/>
      <c r="S8" s="87"/>
      <c r="T8" s="88"/>
      <c r="U8" s="87"/>
    </row>
    <row r="9" spans="1:26" ht="36" customHeight="1">
      <c r="A9" s="90"/>
      <c r="B9" s="91"/>
      <c r="C9" s="92"/>
      <c r="D9" s="90"/>
      <c r="E9" s="91"/>
      <c r="F9" s="90"/>
      <c r="G9" s="91"/>
      <c r="H9" s="90"/>
      <c r="I9" s="91"/>
      <c r="J9" s="90"/>
      <c r="K9" s="91"/>
      <c r="L9" s="90"/>
      <c r="M9" s="91"/>
      <c r="N9" s="90"/>
      <c r="O9" s="91"/>
      <c r="P9" s="90"/>
      <c r="Q9" s="91"/>
      <c r="R9" s="90"/>
      <c r="S9" s="91"/>
      <c r="T9" s="90"/>
      <c r="U9" s="91"/>
    </row>
    <row r="10" spans="1:26" ht="12" customHeight="1">
      <c r="A10" s="11" t="s">
        <v>17</v>
      </c>
      <c r="B10" s="12" t="s">
        <v>18</v>
      </c>
      <c r="C10" s="13"/>
      <c r="D10" s="14"/>
      <c r="E10" s="15"/>
      <c r="F10" s="14"/>
      <c r="G10" s="15"/>
      <c r="H10" s="14"/>
      <c r="I10" s="15"/>
      <c r="J10" s="14"/>
      <c r="K10" s="15"/>
      <c r="L10" s="14"/>
      <c r="M10" s="15"/>
      <c r="N10" s="14"/>
      <c r="O10" s="15"/>
      <c r="P10" s="14"/>
      <c r="Q10" s="15"/>
      <c r="R10" s="14"/>
      <c r="S10" s="15"/>
      <c r="T10" s="14"/>
      <c r="U10" s="15"/>
    </row>
    <row r="11" spans="1:26" ht="15" customHeight="1">
      <c r="A11" s="64" t="s">
        <v>19</v>
      </c>
      <c r="B11" s="16" t="s">
        <v>20</v>
      </c>
      <c r="C11" s="61">
        <v>0.5</v>
      </c>
      <c r="D11" s="58">
        <f>SUM(E11:E13)/15*C11</f>
        <v>0.5</v>
      </c>
      <c r="E11" s="17">
        <v>5</v>
      </c>
      <c r="F11" s="58">
        <f>SUM(G11:G13)/15*$C$11</f>
        <v>0.5</v>
      </c>
      <c r="G11" s="17">
        <v>5</v>
      </c>
      <c r="H11" s="58">
        <v>0.5</v>
      </c>
      <c r="I11" s="17">
        <v>4</v>
      </c>
      <c r="J11" s="58">
        <v>0.5</v>
      </c>
      <c r="K11" s="17">
        <v>5</v>
      </c>
      <c r="L11" s="58">
        <v>0.5</v>
      </c>
      <c r="M11" s="17">
        <v>5</v>
      </c>
      <c r="N11" s="58">
        <v>0.5</v>
      </c>
      <c r="O11" s="17">
        <v>5</v>
      </c>
      <c r="P11" s="58">
        <v>0.5</v>
      </c>
      <c r="Q11" s="17">
        <v>5</v>
      </c>
      <c r="R11" s="58">
        <v>0.5</v>
      </c>
      <c r="S11" s="17">
        <v>5</v>
      </c>
      <c r="T11" s="58">
        <v>0.5</v>
      </c>
      <c r="U11" s="17">
        <v>5</v>
      </c>
    </row>
    <row r="12" spans="1:26" ht="18" customHeight="1">
      <c r="A12" s="93"/>
      <c r="B12" s="18" t="s">
        <v>21</v>
      </c>
      <c r="C12" s="89"/>
      <c r="D12" s="89"/>
      <c r="E12" s="19">
        <v>5</v>
      </c>
      <c r="F12" s="89"/>
      <c r="G12" s="19">
        <v>5</v>
      </c>
      <c r="H12" s="89"/>
      <c r="I12" s="19">
        <v>4</v>
      </c>
      <c r="J12" s="89"/>
      <c r="K12" s="19">
        <v>5</v>
      </c>
      <c r="L12" s="89"/>
      <c r="M12" s="19">
        <v>5</v>
      </c>
      <c r="N12" s="89"/>
      <c r="O12" s="19">
        <v>5</v>
      </c>
      <c r="P12" s="89"/>
      <c r="Q12" s="19">
        <v>5</v>
      </c>
      <c r="R12" s="89"/>
      <c r="S12" s="19">
        <v>5</v>
      </c>
      <c r="T12" s="89"/>
      <c r="U12" s="19">
        <v>5</v>
      </c>
      <c r="X12" s="37"/>
    </row>
    <row r="13" spans="1:26" ht="14.25" customHeight="1">
      <c r="A13" s="94"/>
      <c r="B13" s="20" t="s">
        <v>22</v>
      </c>
      <c r="C13" s="95"/>
      <c r="D13" s="95"/>
      <c r="E13" s="21">
        <v>5</v>
      </c>
      <c r="F13" s="95"/>
      <c r="G13" s="21">
        <v>5</v>
      </c>
      <c r="H13" s="95"/>
      <c r="I13" s="21">
        <v>5</v>
      </c>
      <c r="J13" s="95"/>
      <c r="K13" s="21">
        <v>5</v>
      </c>
      <c r="L13" s="95"/>
      <c r="M13" s="21">
        <v>5</v>
      </c>
      <c r="N13" s="95"/>
      <c r="O13" s="21">
        <v>5</v>
      </c>
      <c r="P13" s="95"/>
      <c r="Q13" s="21">
        <v>5</v>
      </c>
      <c r="R13" s="95"/>
      <c r="S13" s="21">
        <v>5</v>
      </c>
      <c r="T13" s="95"/>
      <c r="U13" s="21">
        <v>5</v>
      </c>
    </row>
    <row r="14" spans="1:26" ht="14.25" customHeight="1">
      <c r="A14" s="65" t="s">
        <v>23</v>
      </c>
      <c r="B14" s="16" t="s">
        <v>24</v>
      </c>
      <c r="C14" s="62">
        <v>0.35</v>
      </c>
      <c r="D14" s="58">
        <f>SUM(E14:E16)/15*C14</f>
        <v>0.32666666666666666</v>
      </c>
      <c r="E14" s="17">
        <v>5</v>
      </c>
      <c r="F14" s="58">
        <f>SUM(G14:G16)/15*$C$14</f>
        <v>0.35</v>
      </c>
      <c r="G14" s="17">
        <v>5</v>
      </c>
      <c r="H14" s="58">
        <v>0.3</v>
      </c>
      <c r="I14" s="17">
        <v>4</v>
      </c>
      <c r="J14" s="58">
        <v>0.28000000000000003</v>
      </c>
      <c r="K14" s="17">
        <v>4</v>
      </c>
      <c r="L14" s="58">
        <v>0.33</v>
      </c>
      <c r="M14" s="17">
        <v>5</v>
      </c>
      <c r="N14" s="58">
        <v>0.35</v>
      </c>
      <c r="O14" s="17">
        <v>5</v>
      </c>
      <c r="P14" s="58">
        <v>0.33</v>
      </c>
      <c r="Q14" s="17">
        <v>5</v>
      </c>
      <c r="R14" s="58">
        <v>0.33</v>
      </c>
      <c r="S14" s="17">
        <v>5</v>
      </c>
      <c r="T14" s="58">
        <v>0.33</v>
      </c>
      <c r="U14" s="17">
        <v>5</v>
      </c>
    </row>
    <row r="15" spans="1:26" ht="14.25" customHeight="1">
      <c r="A15" s="93"/>
      <c r="B15" s="22" t="s">
        <v>25</v>
      </c>
      <c r="C15" s="89"/>
      <c r="D15" s="89"/>
      <c r="E15" s="19">
        <v>5</v>
      </c>
      <c r="F15" s="89"/>
      <c r="G15" s="19">
        <v>5</v>
      </c>
      <c r="H15" s="89"/>
      <c r="I15" s="19">
        <v>5</v>
      </c>
      <c r="J15" s="89"/>
      <c r="K15" s="19">
        <v>4</v>
      </c>
      <c r="L15" s="89"/>
      <c r="M15" s="19">
        <v>5</v>
      </c>
      <c r="N15" s="89"/>
      <c r="O15" s="19">
        <v>5</v>
      </c>
      <c r="P15" s="89"/>
      <c r="Q15" s="19">
        <v>5</v>
      </c>
      <c r="R15" s="89"/>
      <c r="S15" s="19">
        <v>5</v>
      </c>
      <c r="T15" s="89"/>
      <c r="U15" s="19">
        <v>5</v>
      </c>
    </row>
    <row r="16" spans="1:26" ht="14.25" customHeight="1">
      <c r="A16" s="94"/>
      <c r="B16" s="23" t="s">
        <v>26</v>
      </c>
      <c r="C16" s="95"/>
      <c r="D16" s="95"/>
      <c r="E16" s="21">
        <v>4</v>
      </c>
      <c r="F16" s="95"/>
      <c r="G16" s="21">
        <v>5</v>
      </c>
      <c r="H16" s="95"/>
      <c r="I16" s="38">
        <v>4</v>
      </c>
      <c r="J16" s="95"/>
      <c r="K16" s="38">
        <v>4</v>
      </c>
      <c r="L16" s="95"/>
      <c r="M16" s="38">
        <v>4</v>
      </c>
      <c r="N16" s="95"/>
      <c r="O16" s="21">
        <v>5</v>
      </c>
      <c r="P16" s="95"/>
      <c r="Q16" s="21">
        <v>4</v>
      </c>
      <c r="R16" s="95"/>
      <c r="S16" s="21">
        <v>4</v>
      </c>
      <c r="T16" s="95"/>
      <c r="U16" s="38">
        <v>4</v>
      </c>
    </row>
    <row r="17" spans="1:21" ht="14.25" customHeight="1">
      <c r="A17" s="63" t="s">
        <v>27</v>
      </c>
      <c r="B17" s="24" t="s">
        <v>28</v>
      </c>
      <c r="C17" s="62">
        <v>0.15</v>
      </c>
      <c r="D17" s="58">
        <f>SUM(E17:E23)/35*C17</f>
        <v>0.09</v>
      </c>
      <c r="E17" s="39">
        <v>3</v>
      </c>
      <c r="F17" s="58">
        <f>SUM(G17:G23)/35*$C$17</f>
        <v>0.09</v>
      </c>
      <c r="G17" s="39">
        <v>3</v>
      </c>
      <c r="H17" s="58">
        <f>SUM(I17:I23)/35*$C$17</f>
        <v>1.2857142857142857E-2</v>
      </c>
      <c r="I17" s="40">
        <v>3</v>
      </c>
      <c r="J17" s="58">
        <f>SUM(K17:K23)/35*$C$17</f>
        <v>1.2857142857142857E-2</v>
      </c>
      <c r="K17" s="40">
        <v>3</v>
      </c>
      <c r="L17" s="58">
        <f>SUM(M17:M23)/35*$C$17</f>
        <v>1.2857142857142857E-2</v>
      </c>
      <c r="M17" s="41">
        <v>3</v>
      </c>
      <c r="N17" s="58">
        <f>SUM(O17:O23)/35*$C$17</f>
        <v>1.2857142857142857E-2</v>
      </c>
      <c r="O17" s="39">
        <v>3</v>
      </c>
      <c r="P17" s="58">
        <f>SUM(Q17:Q23)/35*$C$17</f>
        <v>1.2857142857142857E-2</v>
      </c>
      <c r="Q17" s="39">
        <v>3</v>
      </c>
      <c r="R17" s="58">
        <f>SUM(S17:S23)/35*$C$17</f>
        <v>1.2857142857142857E-2</v>
      </c>
      <c r="S17" s="39">
        <v>3</v>
      </c>
      <c r="T17" s="58">
        <f>SUM(U17:U23)/35*$C$17</f>
        <v>1.2857142857142857E-2</v>
      </c>
      <c r="U17" s="39">
        <v>3</v>
      </c>
    </row>
    <row r="18" spans="1:21" ht="14.25" customHeight="1">
      <c r="A18" s="93"/>
      <c r="B18" s="18" t="s">
        <v>29</v>
      </c>
      <c r="C18" s="89"/>
      <c r="D18" s="89"/>
      <c r="E18" s="39">
        <v>3</v>
      </c>
      <c r="F18" s="89"/>
      <c r="G18" s="39">
        <v>3</v>
      </c>
      <c r="H18" s="89"/>
      <c r="I18" s="42">
        <v>0</v>
      </c>
      <c r="J18" s="89"/>
      <c r="K18" s="42">
        <v>0</v>
      </c>
      <c r="L18" s="89"/>
      <c r="M18" s="43">
        <v>0</v>
      </c>
      <c r="N18" s="89"/>
      <c r="O18" s="44">
        <v>0</v>
      </c>
      <c r="P18" s="89"/>
      <c r="Q18" s="44">
        <v>0</v>
      </c>
      <c r="R18" s="89"/>
      <c r="S18" s="44">
        <v>0</v>
      </c>
      <c r="T18" s="89"/>
      <c r="U18" s="44">
        <v>0</v>
      </c>
    </row>
    <row r="19" spans="1:21" ht="14.25" customHeight="1">
      <c r="A19" s="93"/>
      <c r="B19" s="22" t="s">
        <v>30</v>
      </c>
      <c r="C19" s="89"/>
      <c r="D19" s="89"/>
      <c r="E19" s="39">
        <v>3</v>
      </c>
      <c r="F19" s="89"/>
      <c r="G19" s="39">
        <v>3</v>
      </c>
      <c r="H19" s="89"/>
      <c r="I19" s="42">
        <v>0</v>
      </c>
      <c r="J19" s="89"/>
      <c r="K19" s="42">
        <v>0</v>
      </c>
      <c r="L19" s="89"/>
      <c r="M19" s="43">
        <v>0</v>
      </c>
      <c r="N19" s="89"/>
      <c r="O19" s="44">
        <v>0</v>
      </c>
      <c r="P19" s="89"/>
      <c r="Q19" s="44">
        <v>0</v>
      </c>
      <c r="R19" s="89"/>
      <c r="S19" s="44">
        <v>0</v>
      </c>
      <c r="T19" s="89"/>
      <c r="U19" s="44">
        <v>0</v>
      </c>
    </row>
    <row r="20" spans="1:21" ht="14.25" customHeight="1">
      <c r="A20" s="93"/>
      <c r="B20" s="18" t="s">
        <v>31</v>
      </c>
      <c r="C20" s="89"/>
      <c r="D20" s="89"/>
      <c r="E20" s="39">
        <v>3</v>
      </c>
      <c r="F20" s="89"/>
      <c r="G20" s="39">
        <v>3</v>
      </c>
      <c r="H20" s="89"/>
      <c r="I20" s="42">
        <v>0</v>
      </c>
      <c r="J20" s="89"/>
      <c r="K20" s="42">
        <v>0</v>
      </c>
      <c r="L20" s="89"/>
      <c r="M20" s="43">
        <v>0</v>
      </c>
      <c r="N20" s="89"/>
      <c r="O20" s="44">
        <v>0</v>
      </c>
      <c r="P20" s="89"/>
      <c r="Q20" s="44">
        <v>0</v>
      </c>
      <c r="R20" s="89"/>
      <c r="S20" s="44">
        <v>0</v>
      </c>
      <c r="T20" s="89"/>
      <c r="U20" s="44">
        <v>0</v>
      </c>
    </row>
    <row r="21" spans="1:21" ht="14.25" customHeight="1">
      <c r="A21" s="93"/>
      <c r="B21" s="22" t="s">
        <v>32</v>
      </c>
      <c r="C21" s="89"/>
      <c r="D21" s="89"/>
      <c r="E21" s="39">
        <v>3</v>
      </c>
      <c r="F21" s="89"/>
      <c r="G21" s="39">
        <v>3</v>
      </c>
      <c r="H21" s="89"/>
      <c r="I21" s="42">
        <v>0</v>
      </c>
      <c r="J21" s="89"/>
      <c r="K21" s="42">
        <v>0</v>
      </c>
      <c r="L21" s="89"/>
      <c r="M21" s="43">
        <v>0</v>
      </c>
      <c r="N21" s="89"/>
      <c r="O21" s="44">
        <v>0</v>
      </c>
      <c r="P21" s="89"/>
      <c r="Q21" s="44">
        <v>0</v>
      </c>
      <c r="R21" s="89"/>
      <c r="S21" s="44">
        <v>0</v>
      </c>
      <c r="T21" s="89"/>
      <c r="U21" s="44">
        <v>0</v>
      </c>
    </row>
    <row r="22" spans="1:21" ht="14.25" customHeight="1">
      <c r="A22" s="93"/>
      <c r="B22" s="22" t="s">
        <v>33</v>
      </c>
      <c r="C22" s="89"/>
      <c r="D22" s="89"/>
      <c r="E22" s="39">
        <v>3</v>
      </c>
      <c r="F22" s="89"/>
      <c r="G22" s="39">
        <v>3</v>
      </c>
      <c r="H22" s="89"/>
      <c r="I22" s="42">
        <v>0</v>
      </c>
      <c r="J22" s="89"/>
      <c r="K22" s="42">
        <v>0</v>
      </c>
      <c r="L22" s="89"/>
      <c r="M22" s="43">
        <v>0</v>
      </c>
      <c r="N22" s="89"/>
      <c r="O22" s="44">
        <v>0</v>
      </c>
      <c r="P22" s="89"/>
      <c r="Q22" s="44">
        <v>0</v>
      </c>
      <c r="R22" s="89"/>
      <c r="S22" s="44">
        <v>0</v>
      </c>
      <c r="T22" s="89"/>
      <c r="U22" s="44">
        <v>0</v>
      </c>
    </row>
    <row r="23" spans="1:21" ht="14.25" customHeight="1">
      <c r="A23" s="94"/>
      <c r="B23" s="25" t="s">
        <v>34</v>
      </c>
      <c r="C23" s="95"/>
      <c r="D23" s="95"/>
      <c r="E23" s="39">
        <v>3</v>
      </c>
      <c r="F23" s="95"/>
      <c r="G23" s="39">
        <v>3</v>
      </c>
      <c r="H23" s="95"/>
      <c r="I23" s="42">
        <v>0</v>
      </c>
      <c r="J23" s="95"/>
      <c r="K23" s="55"/>
      <c r="L23" s="95"/>
      <c r="M23" s="55"/>
      <c r="N23" s="95"/>
      <c r="O23" s="44">
        <v>0</v>
      </c>
      <c r="P23" s="95"/>
      <c r="Q23" s="44">
        <v>0</v>
      </c>
      <c r="R23" s="95"/>
      <c r="S23" s="44">
        <v>0</v>
      </c>
      <c r="T23" s="95"/>
      <c r="U23" s="44">
        <v>0</v>
      </c>
    </row>
    <row r="24" spans="1:21" ht="14.25" customHeight="1">
      <c r="A24" s="51" t="s">
        <v>35</v>
      </c>
      <c r="B24" s="51"/>
      <c r="C24" s="26">
        <f t="shared" ref="C24:D24" si="0">SUM(C11:C23)</f>
        <v>1</v>
      </c>
      <c r="D24" s="52">
        <f t="shared" si="0"/>
        <v>0.91666666666666663</v>
      </c>
      <c r="E24" s="53"/>
      <c r="F24" s="52">
        <f>SUM(F11:F23)</f>
        <v>0.94</v>
      </c>
      <c r="G24" s="52"/>
      <c r="H24" s="52">
        <v>0.8</v>
      </c>
      <c r="I24" s="52"/>
      <c r="J24" s="52">
        <v>0.78</v>
      </c>
      <c r="K24" s="52"/>
      <c r="L24" s="52">
        <v>0.83</v>
      </c>
      <c r="M24" s="52"/>
      <c r="N24" s="52">
        <v>0.85</v>
      </c>
      <c r="O24" s="53"/>
      <c r="P24" s="52">
        <v>0.83</v>
      </c>
      <c r="Q24" s="53"/>
      <c r="R24" s="52">
        <v>0.83</v>
      </c>
      <c r="S24" s="53"/>
      <c r="T24" s="52">
        <v>0.83</v>
      </c>
      <c r="U24" s="53"/>
    </row>
    <row r="25" spans="1:21" ht="14.25" customHeight="1">
      <c r="A25" s="27"/>
      <c r="B25" s="27"/>
      <c r="C25" s="28"/>
      <c r="D25" s="28"/>
      <c r="E25" s="27"/>
      <c r="F25" s="28"/>
      <c r="G25" s="27"/>
      <c r="H25" s="28"/>
      <c r="I25" s="27"/>
      <c r="J25" s="28"/>
      <c r="K25" s="27"/>
      <c r="L25" s="28"/>
      <c r="M25" s="27"/>
    </row>
    <row r="26" spans="1:21" ht="14.25" customHeight="1">
      <c r="A26" s="29" t="s">
        <v>36</v>
      </c>
      <c r="B26" s="30"/>
      <c r="C26" s="31"/>
      <c r="D26" s="30"/>
      <c r="E26" s="30"/>
      <c r="F26" s="30"/>
      <c r="G26" s="30"/>
    </row>
    <row r="27" spans="1:21" ht="14.25" customHeight="1">
      <c r="A27" s="32" t="s">
        <v>37</v>
      </c>
      <c r="B27" s="33" t="s">
        <v>38</v>
      </c>
    </row>
    <row r="28" spans="1:21" ht="14.25" customHeight="1">
      <c r="A28" s="54" t="s">
        <v>39</v>
      </c>
      <c r="B28" s="34" t="s">
        <v>40</v>
      </c>
      <c r="N28" s="10" t="s">
        <v>55</v>
      </c>
      <c r="O28" s="45">
        <f>AVERAGE(D24:T24)</f>
        <v>0.84518518518518515</v>
      </c>
    </row>
    <row r="29" spans="1:21" ht="14.25" customHeight="1">
      <c r="A29" s="35" t="s">
        <v>41</v>
      </c>
      <c r="B29" s="36" t="s">
        <v>42</v>
      </c>
    </row>
    <row r="30" spans="1:21" ht="14.25" customHeight="1">
      <c r="A30" s="35" t="s">
        <v>43</v>
      </c>
      <c r="B30" s="36" t="s">
        <v>44</v>
      </c>
    </row>
    <row r="31" spans="1:21" ht="14.25" customHeight="1"/>
    <row r="32" spans="1:21" ht="14.25" customHeight="1"/>
    <row r="33" spans="1:13" ht="14.25" customHeight="1"/>
    <row r="34" spans="1:13" ht="14.25" customHeight="1"/>
    <row r="35" spans="1:13" ht="14.25" customHeight="1"/>
    <row r="36" spans="1:13" ht="14.25" customHeight="1"/>
    <row r="37" spans="1:13" ht="14.25" customHeight="1">
      <c r="A37" s="59" t="s">
        <v>45</v>
      </c>
      <c r="B37" s="82"/>
      <c r="C37" s="82"/>
      <c r="D37" s="82"/>
      <c r="E37" s="82"/>
      <c r="F37" s="82"/>
      <c r="G37" s="82"/>
      <c r="H37" s="82"/>
      <c r="I37" s="82"/>
      <c r="J37" s="82"/>
      <c r="K37" s="82"/>
      <c r="L37" s="82"/>
      <c r="M37" s="83"/>
    </row>
    <row r="38" spans="1:13" ht="66" customHeight="1">
      <c r="A38" s="60" t="s">
        <v>56</v>
      </c>
      <c r="B38" s="82"/>
      <c r="C38" s="82"/>
      <c r="D38" s="82"/>
      <c r="E38" s="82"/>
      <c r="F38" s="82"/>
      <c r="G38" s="82"/>
      <c r="H38" s="82"/>
      <c r="I38" s="82"/>
      <c r="J38" s="82"/>
      <c r="K38" s="82"/>
      <c r="L38" s="82"/>
      <c r="M38" s="83"/>
    </row>
    <row r="39" spans="1:13" ht="14.25" customHeight="1"/>
    <row r="40" spans="1:13" ht="14.25" customHeight="1"/>
    <row r="41" spans="1:13" ht="14.25" customHeight="1"/>
    <row r="42" spans="1:13" ht="14.25" customHeight="1"/>
    <row r="43" spans="1:13" ht="14.25" customHeight="1"/>
    <row r="44" spans="1:13" ht="14.25" customHeight="1"/>
    <row r="45" spans="1:13" ht="14.25" customHeight="1"/>
    <row r="46" spans="1:13" ht="14.25" customHeight="1"/>
    <row r="47" spans="1:13" ht="14.25" customHeight="1"/>
    <row r="48" spans="1:13"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9">
    <mergeCell ref="C17:C23"/>
    <mergeCell ref="D17:D23"/>
    <mergeCell ref="A37:M37"/>
    <mergeCell ref="A38:M38"/>
    <mergeCell ref="D11:D13"/>
    <mergeCell ref="F11:F13"/>
    <mergeCell ref="D14:D16"/>
    <mergeCell ref="F14:F16"/>
    <mergeCell ref="F17:F23"/>
    <mergeCell ref="H17:H23"/>
    <mergeCell ref="J17:J23"/>
    <mergeCell ref="A11:A13"/>
    <mergeCell ref="L17:L23"/>
    <mergeCell ref="C11:C13"/>
    <mergeCell ref="A14:A16"/>
    <mergeCell ref="C14:C16"/>
    <mergeCell ref="A17:A23"/>
    <mergeCell ref="R6:S9"/>
    <mergeCell ref="T6:U9"/>
    <mergeCell ref="L11:L13"/>
    <mergeCell ref="N11:N13"/>
    <mergeCell ref="P11:P13"/>
    <mergeCell ref="R11:R13"/>
    <mergeCell ref="T11:T13"/>
    <mergeCell ref="L6:M9"/>
    <mergeCell ref="N6:O9"/>
    <mergeCell ref="P6:Q9"/>
    <mergeCell ref="B2:I2"/>
    <mergeCell ref="J2:M2"/>
    <mergeCell ref="F5:G5"/>
    <mergeCell ref="A6:B9"/>
    <mergeCell ref="D6:E9"/>
    <mergeCell ref="F6:G9"/>
    <mergeCell ref="H6:I9"/>
    <mergeCell ref="J6:K9"/>
    <mergeCell ref="C6:C9"/>
    <mergeCell ref="H11:H13"/>
    <mergeCell ref="J11:J13"/>
    <mergeCell ref="H14:H16"/>
    <mergeCell ref="J14:J16"/>
    <mergeCell ref="L14:L16"/>
    <mergeCell ref="N17:N23"/>
    <mergeCell ref="P17:P23"/>
    <mergeCell ref="R17:R23"/>
    <mergeCell ref="T17:T23"/>
    <mergeCell ref="R14:R16"/>
    <mergeCell ref="T14:T16"/>
    <mergeCell ref="N14:N16"/>
    <mergeCell ref="P14:P16"/>
  </mergeCells>
  <dataValidations count="3">
    <dataValidation type="decimal" allowBlank="1" showErrorMessage="1" sqref="I17 K17 M17 O17 Q17 S17 U17 E11:E23 G17:G23 K23 M23" xr:uid="{00000000-0002-0000-0200-000000000000}">
      <formula1>1</formula1>
      <formula2>5</formula2>
    </dataValidation>
    <dataValidation type="list" allowBlank="1" showErrorMessage="1" sqref="F5" xr:uid="{00000000-0002-0000-0200-000001000000}">
      <formula1>$AB$8:$AB$9</formula1>
    </dataValidation>
    <dataValidation type="list" allowBlank="1" showInputMessage="1" prompt="VALOR DE LISTA - ELEGIR TIPO DE PROVEEDOR" sqref="B5" xr:uid="{00000000-0002-0000-0200-000002000000}">
      <formula1>$AB$5:$AB$6</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J1000"/>
  <sheetViews>
    <sheetView workbookViewId="0"/>
  </sheetViews>
  <sheetFormatPr defaultColWidth="14.42578125" defaultRowHeight="15" customHeight="1"/>
  <cols>
    <col min="1" max="1" width="29.140625" customWidth="1"/>
    <col min="2" max="2" width="33.7109375" customWidth="1"/>
    <col min="3" max="3" width="9.140625" customWidth="1"/>
    <col min="4" max="4" width="7.85546875" customWidth="1"/>
    <col min="5" max="5" width="4.7109375" customWidth="1"/>
    <col min="6" max="6" width="7.5703125" customWidth="1"/>
    <col min="7" max="7" width="4.7109375" customWidth="1"/>
    <col min="8" max="8" width="6.140625" customWidth="1"/>
    <col min="9" max="9" width="4.7109375" customWidth="1"/>
    <col min="10" max="10" width="8" customWidth="1"/>
    <col min="11" max="11" width="4.7109375" customWidth="1"/>
    <col min="12" max="12" width="8" customWidth="1"/>
    <col min="13" max="13" width="4.7109375" customWidth="1"/>
    <col min="14" max="14" width="8" customWidth="1"/>
    <col min="15" max="15" width="4.7109375" customWidth="1"/>
    <col min="16" max="27" width="11.42578125" customWidth="1"/>
    <col min="28" max="29" width="11.42578125" hidden="1" customWidth="1"/>
    <col min="30" max="32" width="11.42578125" customWidth="1"/>
    <col min="33" max="33" width="5.140625" customWidth="1"/>
    <col min="34" max="34" width="11.42578125" customWidth="1"/>
    <col min="35" max="35" width="18" customWidth="1"/>
    <col min="36" max="39" width="11.42578125" customWidth="1"/>
  </cols>
  <sheetData>
    <row r="1" spans="1:36" ht="15" customHeight="1">
      <c r="B1" s="1"/>
      <c r="C1" s="1"/>
      <c r="D1" s="1"/>
      <c r="E1" s="1"/>
      <c r="F1" s="1"/>
      <c r="G1" s="1"/>
      <c r="H1" s="1"/>
      <c r="I1" s="1"/>
      <c r="J1" s="1"/>
      <c r="K1" s="1"/>
      <c r="L1" s="1"/>
      <c r="M1" s="1"/>
      <c r="N1" s="1"/>
      <c r="O1" s="1"/>
    </row>
    <row r="2" spans="1:36" ht="41.25" customHeight="1">
      <c r="A2" s="2"/>
      <c r="B2" s="66" t="s">
        <v>0</v>
      </c>
      <c r="C2" s="82"/>
      <c r="D2" s="82"/>
      <c r="E2" s="82"/>
      <c r="F2" s="82"/>
      <c r="G2" s="82"/>
      <c r="H2" s="82"/>
      <c r="I2" s="82"/>
      <c r="J2" s="67" t="s">
        <v>1</v>
      </c>
      <c r="K2" s="82"/>
      <c r="L2" s="82"/>
      <c r="M2" s="83"/>
    </row>
    <row r="3" spans="1:36" ht="10.5" customHeight="1">
      <c r="A3" s="3"/>
      <c r="B3" s="4"/>
      <c r="C3" s="4"/>
      <c r="D3" s="4"/>
      <c r="E3" s="4"/>
      <c r="F3" s="4"/>
      <c r="G3" s="4"/>
      <c r="H3" s="4"/>
      <c r="I3" s="4"/>
      <c r="J3" s="1"/>
      <c r="K3" s="1"/>
      <c r="L3" s="1"/>
      <c r="M3" s="1"/>
      <c r="N3" s="1"/>
      <c r="O3" s="1"/>
    </row>
    <row r="4" spans="1:36" ht="10.5" customHeight="1">
      <c r="A4" s="3"/>
      <c r="B4" s="5"/>
      <c r="C4" s="4"/>
      <c r="D4" s="4"/>
      <c r="E4" s="4"/>
      <c r="F4" s="6"/>
      <c r="G4" s="4"/>
      <c r="H4" s="4"/>
      <c r="I4" s="4"/>
      <c r="J4" s="1"/>
      <c r="K4" s="1"/>
      <c r="L4" s="1"/>
      <c r="M4" s="1"/>
      <c r="N4" s="1"/>
      <c r="O4" s="1"/>
    </row>
    <row r="5" spans="1:36" ht="14.25" customHeight="1">
      <c r="A5" s="7" t="s">
        <v>2</v>
      </c>
      <c r="B5" s="8" t="s">
        <v>3</v>
      </c>
      <c r="C5" s="9" t="s">
        <v>4</v>
      </c>
      <c r="F5" s="68" t="s">
        <v>5</v>
      </c>
      <c r="G5" s="85"/>
      <c r="AH5" s="32"/>
      <c r="AI5" s="32"/>
      <c r="AJ5" s="32"/>
    </row>
    <row r="6" spans="1:36" ht="14.25" customHeight="1">
      <c r="A6" s="72" t="s">
        <v>6</v>
      </c>
      <c r="B6" s="86"/>
      <c r="C6" s="69" t="s">
        <v>7</v>
      </c>
      <c r="D6" s="70" t="s">
        <v>57</v>
      </c>
      <c r="E6" s="86"/>
      <c r="F6" s="71" t="s">
        <v>58</v>
      </c>
      <c r="G6" s="87"/>
      <c r="H6" s="70" t="s">
        <v>59</v>
      </c>
      <c r="I6" s="86"/>
      <c r="J6" s="70" t="s">
        <v>60</v>
      </c>
      <c r="K6" s="86"/>
      <c r="L6" s="70" t="s">
        <v>61</v>
      </c>
      <c r="M6" s="86"/>
      <c r="N6" s="70" t="s">
        <v>62</v>
      </c>
      <c r="O6" s="86"/>
      <c r="P6" s="70" t="s">
        <v>51</v>
      </c>
      <c r="Q6" s="86"/>
      <c r="R6" s="70" t="s">
        <v>52</v>
      </c>
      <c r="S6" s="86"/>
      <c r="T6" s="70" t="s">
        <v>8</v>
      </c>
      <c r="U6" s="86"/>
      <c r="V6" s="70" t="s">
        <v>63</v>
      </c>
      <c r="W6" s="86"/>
      <c r="X6" s="74" t="s">
        <v>53</v>
      </c>
      <c r="Y6" s="86"/>
      <c r="Z6" s="74" t="s">
        <v>54</v>
      </c>
      <c r="AA6" s="86"/>
      <c r="AB6" s="73" t="s">
        <v>53</v>
      </c>
      <c r="AC6" s="86"/>
      <c r="AD6" s="70" t="s">
        <v>49</v>
      </c>
      <c r="AE6" s="86"/>
    </row>
    <row r="7" spans="1:36" ht="14.25" customHeight="1">
      <c r="A7" s="88"/>
      <c r="B7" s="87"/>
      <c r="C7" s="89"/>
      <c r="D7" s="88"/>
      <c r="E7" s="87"/>
      <c r="F7" s="88"/>
      <c r="G7" s="87"/>
      <c r="H7" s="88"/>
      <c r="I7" s="87"/>
      <c r="J7" s="88"/>
      <c r="K7" s="87"/>
      <c r="L7" s="88"/>
      <c r="M7" s="87"/>
      <c r="N7" s="88"/>
      <c r="O7" s="87"/>
      <c r="P7" s="88"/>
      <c r="Q7" s="87"/>
      <c r="R7" s="88"/>
      <c r="S7" s="87"/>
      <c r="T7" s="88"/>
      <c r="U7" s="87"/>
      <c r="V7" s="88"/>
      <c r="W7" s="87"/>
      <c r="X7" s="88"/>
      <c r="Y7" s="87"/>
      <c r="Z7" s="88"/>
      <c r="AA7" s="87"/>
      <c r="AB7" s="88"/>
      <c r="AC7" s="87"/>
      <c r="AD7" s="88"/>
      <c r="AE7" s="87"/>
    </row>
    <row r="8" spans="1:36" ht="14.25" customHeight="1">
      <c r="A8" s="88"/>
      <c r="B8" s="87"/>
      <c r="C8" s="89"/>
      <c r="D8" s="88"/>
      <c r="E8" s="87"/>
      <c r="F8" s="88"/>
      <c r="G8" s="87"/>
      <c r="H8" s="88"/>
      <c r="I8" s="87"/>
      <c r="J8" s="88"/>
      <c r="K8" s="87"/>
      <c r="L8" s="88"/>
      <c r="M8" s="87"/>
      <c r="N8" s="88"/>
      <c r="O8" s="87"/>
      <c r="P8" s="88"/>
      <c r="Q8" s="87"/>
      <c r="R8" s="88"/>
      <c r="S8" s="87"/>
      <c r="T8" s="88"/>
      <c r="U8" s="87"/>
      <c r="V8" s="88"/>
      <c r="W8" s="87"/>
      <c r="X8" s="88"/>
      <c r="Y8" s="87"/>
      <c r="Z8" s="88"/>
      <c r="AA8" s="87"/>
      <c r="AB8" s="88"/>
      <c r="AC8" s="87"/>
      <c r="AD8" s="88"/>
      <c r="AE8" s="87"/>
    </row>
    <row r="9" spans="1:36" ht="36" customHeight="1">
      <c r="A9" s="90"/>
      <c r="B9" s="91"/>
      <c r="C9" s="92"/>
      <c r="D9" s="90"/>
      <c r="E9" s="91"/>
      <c r="F9" s="90"/>
      <c r="G9" s="91"/>
      <c r="H9" s="90"/>
      <c r="I9" s="91"/>
      <c r="J9" s="90"/>
      <c r="K9" s="91"/>
      <c r="L9" s="90"/>
      <c r="M9" s="91"/>
      <c r="N9" s="90"/>
      <c r="O9" s="91"/>
      <c r="P9" s="90"/>
      <c r="Q9" s="91"/>
      <c r="R9" s="90"/>
      <c r="S9" s="91"/>
      <c r="T9" s="90"/>
      <c r="U9" s="91"/>
      <c r="V9" s="90"/>
      <c r="W9" s="91"/>
      <c r="X9" s="90"/>
      <c r="Y9" s="91"/>
      <c r="Z9" s="90"/>
      <c r="AA9" s="91"/>
      <c r="AB9" s="90"/>
      <c r="AC9" s="91"/>
      <c r="AD9" s="90"/>
      <c r="AE9" s="91"/>
    </row>
    <row r="10" spans="1:36" ht="12" customHeight="1">
      <c r="A10" s="11" t="s">
        <v>17</v>
      </c>
      <c r="B10" s="12" t="s">
        <v>18</v>
      </c>
      <c r="C10" s="13"/>
      <c r="D10" s="14"/>
      <c r="E10" s="15"/>
      <c r="F10" s="14"/>
      <c r="G10" s="15"/>
      <c r="H10" s="14"/>
      <c r="I10" s="15"/>
      <c r="J10" s="14"/>
      <c r="K10" s="15"/>
      <c r="L10" s="14"/>
      <c r="M10" s="15"/>
      <c r="N10" s="14"/>
      <c r="O10" s="15"/>
      <c r="P10" s="14"/>
      <c r="Q10" s="15"/>
      <c r="R10" s="14"/>
      <c r="S10" s="15"/>
      <c r="T10" s="14"/>
      <c r="U10" s="15"/>
      <c r="V10" s="14"/>
      <c r="W10" s="15"/>
      <c r="X10" s="14"/>
      <c r="Y10" s="15"/>
      <c r="Z10" s="14"/>
      <c r="AA10" s="15"/>
      <c r="AB10" s="14"/>
      <c r="AC10" s="15"/>
      <c r="AD10" s="14"/>
      <c r="AE10" s="15"/>
    </row>
    <row r="11" spans="1:36" ht="15" customHeight="1">
      <c r="A11" s="64" t="s">
        <v>19</v>
      </c>
      <c r="B11" s="16" t="s">
        <v>20</v>
      </c>
      <c r="C11" s="61">
        <v>0.5</v>
      </c>
      <c r="D11" s="58">
        <f>SUM(E11:E13)/15*C11</f>
        <v>0.5</v>
      </c>
      <c r="E11" s="17">
        <v>5</v>
      </c>
      <c r="F11" s="58">
        <f>SUM(G11:G13)/15*$C$11</f>
        <v>0.5</v>
      </c>
      <c r="G11" s="17">
        <v>5</v>
      </c>
      <c r="H11" s="58">
        <v>0.5</v>
      </c>
      <c r="I11" s="17">
        <v>4</v>
      </c>
      <c r="J11" s="58">
        <v>0.5</v>
      </c>
      <c r="K11" s="17">
        <v>5</v>
      </c>
      <c r="L11" s="58">
        <v>0.5</v>
      </c>
      <c r="M11" s="17">
        <v>5</v>
      </c>
      <c r="N11" s="58">
        <v>0.5</v>
      </c>
      <c r="O11" s="17">
        <v>5</v>
      </c>
      <c r="P11" s="58">
        <v>0.5</v>
      </c>
      <c r="Q11" s="17">
        <v>5</v>
      </c>
      <c r="R11" s="58">
        <v>0.5</v>
      </c>
      <c r="S11" s="17">
        <v>5</v>
      </c>
      <c r="T11" s="58">
        <v>0.5</v>
      </c>
      <c r="U11" s="17">
        <v>5</v>
      </c>
      <c r="V11" s="58">
        <v>0.5</v>
      </c>
      <c r="W11" s="17">
        <v>5</v>
      </c>
      <c r="X11" s="58">
        <v>0.5</v>
      </c>
      <c r="Y11" s="17">
        <v>5</v>
      </c>
      <c r="Z11" s="58">
        <v>0.5</v>
      </c>
      <c r="AA11" s="17">
        <v>5</v>
      </c>
      <c r="AB11" s="58">
        <v>0.5</v>
      </c>
      <c r="AC11" s="17">
        <v>5</v>
      </c>
      <c r="AD11" s="58">
        <v>0.5</v>
      </c>
      <c r="AE11" s="17">
        <v>5</v>
      </c>
    </row>
    <row r="12" spans="1:36" ht="18" customHeight="1">
      <c r="A12" s="93"/>
      <c r="B12" s="18" t="s">
        <v>21</v>
      </c>
      <c r="C12" s="89"/>
      <c r="D12" s="89"/>
      <c r="E12" s="19">
        <v>5</v>
      </c>
      <c r="F12" s="89"/>
      <c r="G12" s="19">
        <v>5</v>
      </c>
      <c r="H12" s="89"/>
      <c r="I12" s="19">
        <v>4</v>
      </c>
      <c r="J12" s="89"/>
      <c r="K12" s="19">
        <v>5</v>
      </c>
      <c r="L12" s="89"/>
      <c r="M12" s="19">
        <v>5</v>
      </c>
      <c r="N12" s="89"/>
      <c r="O12" s="19">
        <v>5</v>
      </c>
      <c r="P12" s="89"/>
      <c r="Q12" s="19">
        <v>5</v>
      </c>
      <c r="R12" s="89"/>
      <c r="S12" s="19">
        <v>5</v>
      </c>
      <c r="T12" s="89"/>
      <c r="U12" s="19">
        <v>5</v>
      </c>
      <c r="V12" s="89"/>
      <c r="W12" s="19">
        <v>5</v>
      </c>
      <c r="X12" s="89"/>
      <c r="Y12" s="19">
        <v>5</v>
      </c>
      <c r="Z12" s="89"/>
      <c r="AA12" s="19">
        <v>5</v>
      </c>
      <c r="AB12" s="89"/>
      <c r="AC12" s="19">
        <v>5</v>
      </c>
      <c r="AD12" s="89"/>
      <c r="AE12" s="19">
        <v>5</v>
      </c>
      <c r="AH12" s="37"/>
    </row>
    <row r="13" spans="1:36" ht="14.25" customHeight="1">
      <c r="A13" s="94"/>
      <c r="B13" s="20" t="s">
        <v>22</v>
      </c>
      <c r="C13" s="95"/>
      <c r="D13" s="95"/>
      <c r="E13" s="21">
        <v>5</v>
      </c>
      <c r="F13" s="95"/>
      <c r="G13" s="21">
        <v>5</v>
      </c>
      <c r="H13" s="95"/>
      <c r="I13" s="21">
        <v>5</v>
      </c>
      <c r="J13" s="95"/>
      <c r="K13" s="21">
        <v>5</v>
      </c>
      <c r="L13" s="95"/>
      <c r="M13" s="21">
        <v>5</v>
      </c>
      <c r="N13" s="95"/>
      <c r="O13" s="21">
        <v>5</v>
      </c>
      <c r="P13" s="95"/>
      <c r="Q13" s="21">
        <v>5</v>
      </c>
      <c r="R13" s="95"/>
      <c r="S13" s="21">
        <v>5</v>
      </c>
      <c r="T13" s="95"/>
      <c r="U13" s="21">
        <v>5</v>
      </c>
      <c r="V13" s="95"/>
      <c r="W13" s="21">
        <v>5</v>
      </c>
      <c r="X13" s="95"/>
      <c r="Y13" s="21">
        <v>5</v>
      </c>
      <c r="Z13" s="95"/>
      <c r="AA13" s="21">
        <v>5</v>
      </c>
      <c r="AB13" s="95"/>
      <c r="AC13" s="21">
        <v>5</v>
      </c>
      <c r="AD13" s="95"/>
      <c r="AE13" s="21">
        <v>5</v>
      </c>
    </row>
    <row r="14" spans="1:36" ht="14.25" customHeight="1">
      <c r="A14" s="65" t="s">
        <v>23</v>
      </c>
      <c r="B14" s="16" t="s">
        <v>24</v>
      </c>
      <c r="C14" s="62">
        <v>0.35</v>
      </c>
      <c r="D14" s="58">
        <f>SUM(E14:E16)/15*C14</f>
        <v>0.27999999999999997</v>
      </c>
      <c r="E14" s="17">
        <v>4</v>
      </c>
      <c r="F14" s="58">
        <f>SUM(G14:G16)/15*$C$14</f>
        <v>0.27999999999999997</v>
      </c>
      <c r="G14" s="17">
        <v>4</v>
      </c>
      <c r="H14" s="58">
        <v>0.3</v>
      </c>
      <c r="I14" s="17">
        <v>4</v>
      </c>
      <c r="J14" s="58">
        <v>0.28000000000000003</v>
      </c>
      <c r="K14" s="17">
        <v>4</v>
      </c>
      <c r="L14" s="58">
        <v>0.33</v>
      </c>
      <c r="M14" s="17">
        <v>4</v>
      </c>
      <c r="N14" s="58">
        <v>0.33</v>
      </c>
      <c r="O14" s="17">
        <v>4</v>
      </c>
      <c r="P14" s="58">
        <v>0.35</v>
      </c>
      <c r="Q14" s="17">
        <v>4</v>
      </c>
      <c r="R14" s="58">
        <v>0.33</v>
      </c>
      <c r="S14" s="17">
        <v>4</v>
      </c>
      <c r="T14" s="58">
        <v>0.33</v>
      </c>
      <c r="U14" s="17">
        <v>4</v>
      </c>
      <c r="V14" s="58">
        <v>0.33</v>
      </c>
      <c r="W14" s="17">
        <v>4</v>
      </c>
      <c r="X14" s="58">
        <v>0.33</v>
      </c>
      <c r="Y14" s="17">
        <v>4</v>
      </c>
      <c r="Z14" s="58">
        <v>0.33</v>
      </c>
      <c r="AA14" s="17">
        <v>4</v>
      </c>
      <c r="AB14" s="58">
        <v>0.33</v>
      </c>
      <c r="AC14" s="17">
        <v>5</v>
      </c>
      <c r="AD14" s="58">
        <v>0.33</v>
      </c>
      <c r="AE14" s="17">
        <v>4</v>
      </c>
    </row>
    <row r="15" spans="1:36" ht="14.25" customHeight="1">
      <c r="A15" s="93"/>
      <c r="B15" s="22" t="s">
        <v>25</v>
      </c>
      <c r="C15" s="89"/>
      <c r="D15" s="89"/>
      <c r="E15" s="19">
        <v>4</v>
      </c>
      <c r="F15" s="89"/>
      <c r="G15" s="19">
        <v>4</v>
      </c>
      <c r="H15" s="89"/>
      <c r="I15" s="19">
        <v>4</v>
      </c>
      <c r="J15" s="89"/>
      <c r="K15" s="19">
        <v>4</v>
      </c>
      <c r="L15" s="89"/>
      <c r="M15" s="19">
        <v>4</v>
      </c>
      <c r="N15" s="89"/>
      <c r="O15" s="19">
        <v>4</v>
      </c>
      <c r="P15" s="89"/>
      <c r="Q15" s="19">
        <v>4</v>
      </c>
      <c r="R15" s="89"/>
      <c r="S15" s="19">
        <v>4</v>
      </c>
      <c r="T15" s="89"/>
      <c r="U15" s="19">
        <v>4</v>
      </c>
      <c r="V15" s="89"/>
      <c r="W15" s="19">
        <v>4</v>
      </c>
      <c r="X15" s="89"/>
      <c r="Y15" s="19">
        <v>4</v>
      </c>
      <c r="Z15" s="89"/>
      <c r="AA15" s="19">
        <v>4</v>
      </c>
      <c r="AB15" s="89"/>
      <c r="AC15" s="19">
        <v>5</v>
      </c>
      <c r="AD15" s="89"/>
      <c r="AE15" s="19">
        <v>4</v>
      </c>
    </row>
    <row r="16" spans="1:36" ht="14.25" customHeight="1">
      <c r="A16" s="94"/>
      <c r="B16" s="23" t="s">
        <v>26</v>
      </c>
      <c r="C16" s="95"/>
      <c r="D16" s="95"/>
      <c r="E16" s="21">
        <v>4</v>
      </c>
      <c r="F16" s="95"/>
      <c r="G16" s="21">
        <v>4</v>
      </c>
      <c r="H16" s="95"/>
      <c r="I16" s="38">
        <v>4</v>
      </c>
      <c r="J16" s="95"/>
      <c r="K16" s="38">
        <v>4</v>
      </c>
      <c r="L16" s="95"/>
      <c r="M16" s="38">
        <v>4</v>
      </c>
      <c r="N16" s="95"/>
      <c r="O16" s="38">
        <v>4</v>
      </c>
      <c r="P16" s="95"/>
      <c r="Q16" s="21">
        <v>4</v>
      </c>
      <c r="R16" s="95"/>
      <c r="S16" s="21">
        <v>4</v>
      </c>
      <c r="T16" s="95"/>
      <c r="U16" s="21">
        <v>4</v>
      </c>
      <c r="V16" s="95"/>
      <c r="W16" s="21">
        <v>4</v>
      </c>
      <c r="X16" s="95"/>
      <c r="Y16" s="21">
        <v>4</v>
      </c>
      <c r="Z16" s="95"/>
      <c r="AA16" s="38">
        <v>4</v>
      </c>
      <c r="AB16" s="95"/>
      <c r="AC16" s="21">
        <v>4</v>
      </c>
      <c r="AD16" s="95"/>
      <c r="AE16" s="38">
        <v>4</v>
      </c>
    </row>
    <row r="17" spans="1:31" ht="14.25" customHeight="1">
      <c r="A17" s="63" t="s">
        <v>27</v>
      </c>
      <c r="B17" s="24" t="s">
        <v>28</v>
      </c>
      <c r="C17" s="62">
        <v>0.15</v>
      </c>
      <c r="D17" s="58">
        <f>SUM(E17:E23)/35*C17</f>
        <v>0.09</v>
      </c>
      <c r="E17" s="42">
        <v>0</v>
      </c>
      <c r="F17" s="58">
        <f>SUM(G17:G23)/35*$C$17</f>
        <v>0.09</v>
      </c>
      <c r="G17" s="42">
        <v>0</v>
      </c>
      <c r="H17" s="58">
        <f>SUM(I17:I23)/35*$C$17</f>
        <v>5.1428571428571428E-2</v>
      </c>
      <c r="I17" s="42">
        <v>0</v>
      </c>
      <c r="J17" s="58">
        <f>SUM(K17:K23)/35*$C$17</f>
        <v>5.1428571428571428E-2</v>
      </c>
      <c r="K17" s="42">
        <v>0</v>
      </c>
      <c r="L17" s="58">
        <f>SUM(M17:M23)/35*$C$17</f>
        <v>5.1428571428571428E-2</v>
      </c>
      <c r="M17" s="42">
        <v>0</v>
      </c>
      <c r="N17" s="58">
        <f>SUM(O17:O23)/35*$C$17</f>
        <v>5.1428571428571428E-2</v>
      </c>
      <c r="O17" s="42">
        <v>0</v>
      </c>
      <c r="P17" s="58">
        <f>SUM(Q17:Q23)/35*$C$17</f>
        <v>5.1428571428571428E-2</v>
      </c>
      <c r="Q17" s="42">
        <v>0</v>
      </c>
      <c r="R17" s="58">
        <f>SUM(S17:S23)/35*$C$17</f>
        <v>0.12857142857142856</v>
      </c>
      <c r="S17" s="39">
        <v>5</v>
      </c>
      <c r="T17" s="58">
        <f>SUM(U17:U23)/35*$C$17</f>
        <v>3.428571428571428E-2</v>
      </c>
      <c r="U17" s="39">
        <v>3</v>
      </c>
      <c r="V17" s="58">
        <f>SUM(W17:W23)/35*$C$17</f>
        <v>6.8571428571428561E-2</v>
      </c>
      <c r="W17" s="39">
        <v>4</v>
      </c>
      <c r="X17" s="58">
        <f>SUM(Y17:Y23)/35*$C$17</f>
        <v>6.4285714285714279E-2</v>
      </c>
      <c r="Y17" s="39">
        <v>3</v>
      </c>
      <c r="Z17" s="58">
        <f>SUM(AA17:AA23)/35*$C$17</f>
        <v>6.4285714285714279E-2</v>
      </c>
      <c r="AA17" s="39">
        <v>3</v>
      </c>
      <c r="AB17" s="58">
        <f>SUM(AC17:AC23)/35*$C$17</f>
        <v>1.2857142857142857E-2</v>
      </c>
      <c r="AC17" s="39">
        <v>3</v>
      </c>
      <c r="AD17" s="58">
        <f>SUM(AE17:AE23)/35*$C$17</f>
        <v>6.4285714285714279E-2</v>
      </c>
      <c r="AE17" s="39">
        <v>3</v>
      </c>
    </row>
    <row r="18" spans="1:31" ht="14.25" customHeight="1">
      <c r="A18" s="93"/>
      <c r="B18" s="18" t="s">
        <v>29</v>
      </c>
      <c r="C18" s="89"/>
      <c r="D18" s="89"/>
      <c r="E18" s="42">
        <v>5</v>
      </c>
      <c r="F18" s="89"/>
      <c r="G18" s="42">
        <v>5</v>
      </c>
      <c r="H18" s="89"/>
      <c r="I18" s="42">
        <v>5</v>
      </c>
      <c r="J18" s="89"/>
      <c r="K18" s="42">
        <v>5</v>
      </c>
      <c r="L18" s="89"/>
      <c r="M18" s="43">
        <v>5</v>
      </c>
      <c r="N18" s="89"/>
      <c r="O18" s="43">
        <v>5</v>
      </c>
      <c r="P18" s="89"/>
      <c r="Q18" s="44">
        <v>5</v>
      </c>
      <c r="R18" s="89"/>
      <c r="S18" s="44">
        <v>5</v>
      </c>
      <c r="T18" s="89"/>
      <c r="U18" s="44">
        <v>5</v>
      </c>
      <c r="V18" s="89"/>
      <c r="W18" s="44">
        <v>5</v>
      </c>
      <c r="X18" s="89"/>
      <c r="Y18" s="44">
        <v>5</v>
      </c>
      <c r="Z18" s="89"/>
      <c r="AA18" s="44">
        <v>5</v>
      </c>
      <c r="AB18" s="89"/>
      <c r="AC18" s="44">
        <v>0</v>
      </c>
      <c r="AD18" s="89"/>
      <c r="AE18" s="44">
        <v>5</v>
      </c>
    </row>
    <row r="19" spans="1:31" ht="14.25" customHeight="1">
      <c r="A19" s="93"/>
      <c r="B19" s="22" t="s">
        <v>30</v>
      </c>
      <c r="C19" s="89"/>
      <c r="D19" s="89"/>
      <c r="E19" s="39">
        <v>3</v>
      </c>
      <c r="F19" s="89"/>
      <c r="G19" s="39">
        <v>3</v>
      </c>
      <c r="H19" s="89"/>
      <c r="I19" s="42">
        <v>3</v>
      </c>
      <c r="J19" s="89"/>
      <c r="K19" s="42">
        <v>3</v>
      </c>
      <c r="L19" s="89"/>
      <c r="M19" s="43">
        <v>3</v>
      </c>
      <c r="N19" s="89"/>
      <c r="O19" s="43">
        <v>3</v>
      </c>
      <c r="P19" s="89"/>
      <c r="Q19" s="44">
        <v>3</v>
      </c>
      <c r="R19" s="89"/>
      <c r="S19" s="44">
        <v>5</v>
      </c>
      <c r="T19" s="89"/>
      <c r="U19" s="44">
        <v>0</v>
      </c>
      <c r="V19" s="89"/>
      <c r="W19" s="44">
        <v>3</v>
      </c>
      <c r="X19" s="89"/>
      <c r="Y19" s="44">
        <v>3</v>
      </c>
      <c r="Z19" s="89"/>
      <c r="AA19" s="44">
        <v>3</v>
      </c>
      <c r="AB19" s="89"/>
      <c r="AC19" s="44">
        <v>0</v>
      </c>
      <c r="AD19" s="89"/>
      <c r="AE19" s="44">
        <v>3</v>
      </c>
    </row>
    <row r="20" spans="1:31" ht="14.25" customHeight="1">
      <c r="A20" s="93"/>
      <c r="B20" s="18" t="s">
        <v>31</v>
      </c>
      <c r="C20" s="89"/>
      <c r="D20" s="89"/>
      <c r="E20" s="39">
        <v>4</v>
      </c>
      <c r="F20" s="89"/>
      <c r="G20" s="39">
        <v>4</v>
      </c>
      <c r="H20" s="89"/>
      <c r="I20" s="42">
        <v>4</v>
      </c>
      <c r="J20" s="89"/>
      <c r="K20" s="42">
        <v>4</v>
      </c>
      <c r="L20" s="89"/>
      <c r="M20" s="43">
        <v>4</v>
      </c>
      <c r="N20" s="89"/>
      <c r="O20" s="43">
        <v>4</v>
      </c>
      <c r="P20" s="89"/>
      <c r="Q20" s="44">
        <v>4</v>
      </c>
      <c r="R20" s="89"/>
      <c r="S20" s="44">
        <v>5</v>
      </c>
      <c r="T20" s="89"/>
      <c r="U20" s="44">
        <v>0</v>
      </c>
      <c r="V20" s="89"/>
      <c r="W20" s="44">
        <v>4</v>
      </c>
      <c r="X20" s="89"/>
      <c r="Y20" s="44">
        <v>4</v>
      </c>
      <c r="Z20" s="89"/>
      <c r="AA20" s="44">
        <v>4</v>
      </c>
      <c r="AB20" s="89"/>
      <c r="AC20" s="44">
        <v>0</v>
      </c>
      <c r="AD20" s="89"/>
      <c r="AE20" s="44">
        <v>4</v>
      </c>
    </row>
    <row r="21" spans="1:31" ht="14.25" customHeight="1">
      <c r="A21" s="93"/>
      <c r="B21" s="22" t="s">
        <v>32</v>
      </c>
      <c r="C21" s="89"/>
      <c r="D21" s="89"/>
      <c r="E21" s="39">
        <v>3</v>
      </c>
      <c r="F21" s="89"/>
      <c r="G21" s="39">
        <v>3</v>
      </c>
      <c r="H21" s="89"/>
      <c r="I21" s="42">
        <v>0</v>
      </c>
      <c r="J21" s="89"/>
      <c r="K21" s="42">
        <v>0</v>
      </c>
      <c r="L21" s="89"/>
      <c r="M21" s="43">
        <v>0</v>
      </c>
      <c r="N21" s="89"/>
      <c r="O21" s="43">
        <v>0</v>
      </c>
      <c r="P21" s="89"/>
      <c r="Q21" s="43">
        <v>0</v>
      </c>
      <c r="R21" s="89"/>
      <c r="S21" s="44">
        <v>5</v>
      </c>
      <c r="T21" s="89"/>
      <c r="U21" s="44">
        <v>0</v>
      </c>
      <c r="V21" s="89"/>
      <c r="W21" s="44">
        <v>0</v>
      </c>
      <c r="X21" s="89"/>
      <c r="Y21" s="44">
        <v>0</v>
      </c>
      <c r="Z21" s="89"/>
      <c r="AA21" s="44">
        <v>0</v>
      </c>
      <c r="AB21" s="89"/>
      <c r="AC21" s="44">
        <v>0</v>
      </c>
      <c r="AD21" s="89"/>
      <c r="AE21" s="44">
        <v>0</v>
      </c>
    </row>
    <row r="22" spans="1:31" ht="14.25" customHeight="1">
      <c r="A22" s="93"/>
      <c r="B22" s="22" t="s">
        <v>33</v>
      </c>
      <c r="C22" s="89"/>
      <c r="D22" s="89"/>
      <c r="E22" s="39">
        <v>3</v>
      </c>
      <c r="F22" s="89"/>
      <c r="G22" s="39">
        <v>3</v>
      </c>
      <c r="H22" s="89"/>
      <c r="I22" s="42">
        <v>0</v>
      </c>
      <c r="J22" s="89"/>
      <c r="K22" s="42">
        <v>0</v>
      </c>
      <c r="L22" s="89"/>
      <c r="M22" s="43">
        <v>0</v>
      </c>
      <c r="N22" s="89"/>
      <c r="O22" s="43">
        <v>0</v>
      </c>
      <c r="P22" s="89"/>
      <c r="Q22" s="43">
        <v>0</v>
      </c>
      <c r="R22" s="89"/>
      <c r="S22" s="44">
        <v>5</v>
      </c>
      <c r="T22" s="89"/>
      <c r="U22" s="44">
        <v>0</v>
      </c>
      <c r="V22" s="89"/>
      <c r="W22" s="44">
        <v>0</v>
      </c>
      <c r="X22" s="89"/>
      <c r="Y22" s="44">
        <v>0</v>
      </c>
      <c r="Z22" s="89"/>
      <c r="AA22" s="44">
        <v>0</v>
      </c>
      <c r="AB22" s="89"/>
      <c r="AC22" s="44">
        <v>0</v>
      </c>
      <c r="AD22" s="89"/>
      <c r="AE22" s="44">
        <v>0</v>
      </c>
    </row>
    <row r="23" spans="1:31" ht="14.25" customHeight="1">
      <c r="A23" s="94"/>
      <c r="B23" s="25" t="s">
        <v>34</v>
      </c>
      <c r="C23" s="95"/>
      <c r="D23" s="95"/>
      <c r="E23" s="39">
        <v>3</v>
      </c>
      <c r="F23" s="95"/>
      <c r="G23" s="39">
        <v>3</v>
      </c>
      <c r="H23" s="95"/>
      <c r="I23" s="42">
        <v>0</v>
      </c>
      <c r="J23" s="95"/>
      <c r="K23" s="42">
        <v>0</v>
      </c>
      <c r="L23" s="95"/>
      <c r="M23" s="42">
        <v>0</v>
      </c>
      <c r="N23" s="95"/>
      <c r="O23" s="42">
        <v>0</v>
      </c>
      <c r="P23" s="95"/>
      <c r="Q23" s="43">
        <v>0</v>
      </c>
      <c r="R23" s="95"/>
      <c r="S23" s="44">
        <v>0</v>
      </c>
      <c r="T23" s="95"/>
      <c r="U23" s="44">
        <v>0</v>
      </c>
      <c r="V23" s="95"/>
      <c r="W23" s="44">
        <v>0</v>
      </c>
      <c r="X23" s="95"/>
      <c r="Y23" s="44">
        <v>0</v>
      </c>
      <c r="Z23" s="95"/>
      <c r="AA23" s="44">
        <v>0</v>
      </c>
      <c r="AB23" s="95"/>
      <c r="AC23" s="44">
        <v>0</v>
      </c>
      <c r="AD23" s="95"/>
      <c r="AE23" s="44">
        <v>0</v>
      </c>
    </row>
    <row r="24" spans="1:31" ht="14.25" customHeight="1">
      <c r="A24" s="51" t="s">
        <v>35</v>
      </c>
      <c r="B24" s="51"/>
      <c r="C24" s="26">
        <f t="shared" ref="C24:D24" si="0">SUM(C11:C23)</f>
        <v>1</v>
      </c>
      <c r="D24" s="52">
        <f t="shared" si="0"/>
        <v>0.87</v>
      </c>
      <c r="E24" s="53"/>
      <c r="F24" s="52">
        <f>SUM(F11:F23)</f>
        <v>0.87</v>
      </c>
      <c r="G24" s="52"/>
      <c r="H24" s="52">
        <v>0.8</v>
      </c>
      <c r="I24" s="52"/>
      <c r="J24" s="52">
        <v>0.78</v>
      </c>
      <c r="K24" s="52"/>
      <c r="L24" s="52">
        <v>0.83</v>
      </c>
      <c r="M24" s="52"/>
      <c r="N24" s="52">
        <v>0.83</v>
      </c>
      <c r="O24" s="52"/>
      <c r="P24" s="52">
        <v>0.85</v>
      </c>
      <c r="Q24" s="53"/>
      <c r="R24" s="52">
        <v>0.83</v>
      </c>
      <c r="S24" s="53"/>
      <c r="T24" s="52">
        <v>0.83</v>
      </c>
      <c r="U24" s="53"/>
      <c r="V24" s="52">
        <v>0.83</v>
      </c>
      <c r="W24" s="53"/>
      <c r="X24" s="52">
        <v>0.83</v>
      </c>
      <c r="Y24" s="53"/>
      <c r="Z24" s="52">
        <v>0.83</v>
      </c>
      <c r="AA24" s="53"/>
      <c r="AB24" s="52">
        <v>0.83</v>
      </c>
      <c r="AC24" s="53"/>
      <c r="AD24" s="52">
        <v>0.83</v>
      </c>
      <c r="AE24" s="53"/>
    </row>
    <row r="25" spans="1:31" ht="14.25" customHeight="1">
      <c r="A25" s="27"/>
      <c r="B25" s="27"/>
      <c r="C25" s="28"/>
      <c r="D25" s="28"/>
      <c r="E25" s="27"/>
      <c r="F25" s="28"/>
      <c r="G25" s="27"/>
      <c r="H25" s="28"/>
      <c r="I25" s="27"/>
      <c r="J25" s="28"/>
      <c r="K25" s="27"/>
      <c r="L25" s="28"/>
      <c r="M25" s="27"/>
      <c r="N25" s="28"/>
      <c r="O25" s="27"/>
    </row>
    <row r="26" spans="1:31" ht="14.25" customHeight="1">
      <c r="A26" s="29" t="s">
        <v>36</v>
      </c>
      <c r="B26" s="30"/>
      <c r="C26" s="31"/>
      <c r="D26" s="30"/>
      <c r="E26" s="30"/>
      <c r="F26" s="30"/>
      <c r="G26" s="30"/>
    </row>
    <row r="27" spans="1:31" ht="14.25" customHeight="1">
      <c r="A27" s="32" t="s">
        <v>37</v>
      </c>
      <c r="B27" s="33" t="s">
        <v>38</v>
      </c>
    </row>
    <row r="28" spans="1:31" ht="14.25" customHeight="1">
      <c r="A28" s="54" t="s">
        <v>39</v>
      </c>
      <c r="B28" s="34" t="s">
        <v>40</v>
      </c>
      <c r="P28" s="10" t="s">
        <v>55</v>
      </c>
      <c r="Q28" s="45">
        <f>AVERAGE(D24:AE24)</f>
        <v>0.83142857142857152</v>
      </c>
    </row>
    <row r="29" spans="1:31" ht="14.25" customHeight="1">
      <c r="A29" s="35" t="s">
        <v>41</v>
      </c>
      <c r="B29" s="36" t="s">
        <v>42</v>
      </c>
    </row>
    <row r="30" spans="1:31" ht="14.25" customHeight="1">
      <c r="A30" s="35" t="s">
        <v>43</v>
      </c>
      <c r="B30" s="36" t="s">
        <v>44</v>
      </c>
    </row>
    <row r="31" spans="1:31" ht="14.25" customHeight="1"/>
    <row r="32" spans="1:31" ht="14.25" customHeight="1"/>
    <row r="33" spans="1:13" ht="14.25" customHeight="1"/>
    <row r="34" spans="1:13" ht="14.25" customHeight="1"/>
    <row r="35" spans="1:13" ht="14.25" customHeight="1"/>
    <row r="36" spans="1:13" ht="14.25" customHeight="1"/>
    <row r="37" spans="1:13" ht="14.25" customHeight="1">
      <c r="A37" s="59" t="s">
        <v>45</v>
      </c>
      <c r="B37" s="82"/>
      <c r="C37" s="82"/>
      <c r="D37" s="82"/>
      <c r="E37" s="82"/>
      <c r="F37" s="82"/>
      <c r="G37" s="82"/>
      <c r="H37" s="82"/>
      <c r="I37" s="82"/>
      <c r="J37" s="82"/>
      <c r="K37" s="82"/>
      <c r="L37" s="82"/>
      <c r="M37" s="83"/>
    </row>
    <row r="38" spans="1:13" ht="66" customHeight="1">
      <c r="A38" s="60" t="s">
        <v>64</v>
      </c>
      <c r="B38" s="82"/>
      <c r="C38" s="82"/>
      <c r="D38" s="82"/>
      <c r="E38" s="82"/>
      <c r="F38" s="82"/>
      <c r="G38" s="82"/>
      <c r="H38" s="82"/>
      <c r="I38" s="82"/>
      <c r="J38" s="82"/>
      <c r="K38" s="82"/>
      <c r="L38" s="82"/>
      <c r="M38" s="83"/>
    </row>
    <row r="39" spans="1:13" ht="14.25" customHeight="1"/>
    <row r="40" spans="1:13" ht="14.25" customHeight="1"/>
    <row r="41" spans="1:13" ht="14.25" customHeight="1"/>
    <row r="42" spans="1:13" ht="14.25" customHeight="1"/>
    <row r="43" spans="1:13" ht="14.25" customHeight="1"/>
    <row r="44" spans="1:13" ht="14.25" customHeight="1"/>
    <row r="45" spans="1:13" ht="14.25" customHeight="1"/>
    <row r="46" spans="1:13" ht="14.25" customHeight="1"/>
    <row r="47" spans="1:13" ht="14.25" customHeight="1"/>
    <row r="48" spans="1:13"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69">
    <mergeCell ref="A17:A23"/>
    <mergeCell ref="C17:C23"/>
    <mergeCell ref="Z11:Z13"/>
    <mergeCell ref="AB11:AB13"/>
    <mergeCell ref="L11:L13"/>
    <mergeCell ref="N11:N13"/>
    <mergeCell ref="P11:P13"/>
    <mergeCell ref="R11:R13"/>
    <mergeCell ref="T11:T13"/>
    <mergeCell ref="V11:V13"/>
    <mergeCell ref="X11:X13"/>
    <mergeCell ref="AD6:AE9"/>
    <mergeCell ref="D17:D23"/>
    <mergeCell ref="A37:M37"/>
    <mergeCell ref="A38:M38"/>
    <mergeCell ref="D11:D13"/>
    <mergeCell ref="F11:F13"/>
    <mergeCell ref="D14:D16"/>
    <mergeCell ref="F14:F16"/>
    <mergeCell ref="F17:F23"/>
    <mergeCell ref="H17:H23"/>
    <mergeCell ref="J17:J23"/>
    <mergeCell ref="A11:A13"/>
    <mergeCell ref="C6:C9"/>
    <mergeCell ref="C11:C13"/>
    <mergeCell ref="A14:A16"/>
    <mergeCell ref="C14:C16"/>
    <mergeCell ref="X6:Y9"/>
    <mergeCell ref="H6:I9"/>
    <mergeCell ref="J6:K9"/>
    <mergeCell ref="Z6:AA9"/>
    <mergeCell ref="AB6:AC9"/>
    <mergeCell ref="N6:O9"/>
    <mergeCell ref="P6:Q9"/>
    <mergeCell ref="R6:S9"/>
    <mergeCell ref="T6:U9"/>
    <mergeCell ref="V6:W9"/>
    <mergeCell ref="B2:I2"/>
    <mergeCell ref="J2:M2"/>
    <mergeCell ref="F5:G5"/>
    <mergeCell ref="A6:B9"/>
    <mergeCell ref="D6:E9"/>
    <mergeCell ref="F6:G9"/>
    <mergeCell ref="L6:M9"/>
    <mergeCell ref="AB14:AB16"/>
    <mergeCell ref="AD14:AD16"/>
    <mergeCell ref="H11:H13"/>
    <mergeCell ref="J11:J13"/>
    <mergeCell ref="H14:H16"/>
    <mergeCell ref="J14:J16"/>
    <mergeCell ref="L14:L16"/>
    <mergeCell ref="N14:N16"/>
    <mergeCell ref="P14:P16"/>
    <mergeCell ref="R14:R16"/>
    <mergeCell ref="T14:T16"/>
    <mergeCell ref="V14:V16"/>
    <mergeCell ref="X14:X16"/>
    <mergeCell ref="Z14:Z16"/>
    <mergeCell ref="AD11:AD13"/>
    <mergeCell ref="Z17:Z23"/>
    <mergeCell ref="AB17:AB23"/>
    <mergeCell ref="AD17:AD23"/>
    <mergeCell ref="L17:L23"/>
    <mergeCell ref="N17:N23"/>
    <mergeCell ref="P17:P23"/>
    <mergeCell ref="R17:R23"/>
    <mergeCell ref="T17:T23"/>
    <mergeCell ref="V17:V23"/>
    <mergeCell ref="X17:X23"/>
  </mergeCells>
  <dataValidations count="3">
    <dataValidation type="decimal" allowBlank="1" showErrorMessage="1" sqref="E11:E16 S17 U17 W17 Y17 AA17 AC17 AE17 E19:E23 G19:G23" xr:uid="{00000000-0002-0000-0300-000000000000}">
      <formula1>1</formula1>
      <formula2>5</formula2>
    </dataValidation>
    <dataValidation type="list" allowBlank="1" showErrorMessage="1" sqref="F5" xr:uid="{00000000-0002-0000-0300-000001000000}">
      <formula1>$AL$8:$AL$9</formula1>
    </dataValidation>
    <dataValidation type="list" allowBlank="1" showInputMessage="1" prompt="VALOR DE LISTA - ELEGIR TIPO DE PROVEEDOR" sqref="B5" xr:uid="{00000000-0002-0000-0300-000002000000}">
      <formula1>$AL$5:$AL$6</formula1>
    </dataValidation>
  </dataValidations>
  <pageMargins left="0" right="0" top="0" bottom="0" header="0" footer="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R1000"/>
  <sheetViews>
    <sheetView workbookViewId="0"/>
  </sheetViews>
  <sheetFormatPr defaultColWidth="14.42578125" defaultRowHeight="15" customHeight="1"/>
  <cols>
    <col min="1" max="1" width="29.140625" customWidth="1"/>
    <col min="2" max="2" width="33.7109375" customWidth="1"/>
    <col min="3" max="3" width="9.140625" customWidth="1"/>
    <col min="4" max="6" width="7.85546875" customWidth="1"/>
    <col min="7" max="7" width="14.28515625" customWidth="1"/>
    <col min="8" max="22" width="7.85546875" customWidth="1"/>
    <col min="23" max="23" width="4.7109375" customWidth="1"/>
    <col min="24" max="24" width="7.5703125" customWidth="1"/>
    <col min="25" max="25" width="14.28515625" customWidth="1"/>
    <col min="26" max="26" width="6.140625" customWidth="1"/>
    <col min="27" max="27" width="4.7109375" customWidth="1"/>
    <col min="28" max="28" width="8" customWidth="1"/>
    <col min="29" max="29" width="4.7109375" customWidth="1"/>
    <col min="30" max="30" width="8" customWidth="1"/>
    <col min="31" max="31" width="4.7109375" customWidth="1"/>
    <col min="32" max="32" width="8" customWidth="1"/>
    <col min="33" max="33" width="4.7109375" customWidth="1"/>
    <col min="34" max="35" width="11.42578125" customWidth="1"/>
    <col min="36" max="37" width="11.42578125" hidden="1" customWidth="1"/>
    <col min="38" max="38" width="7.85546875" customWidth="1"/>
    <col min="39" max="39" width="8.140625" customWidth="1"/>
    <col min="40" max="40" width="11.42578125" customWidth="1"/>
    <col min="41" max="41" width="5.140625" customWidth="1"/>
    <col min="42" max="42" width="11.42578125" customWidth="1"/>
    <col min="43" max="43" width="18" customWidth="1"/>
    <col min="44" max="47" width="11.42578125" customWidth="1"/>
  </cols>
  <sheetData>
    <row r="1" spans="1:44" ht="15" customHeight="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44" ht="41.25" customHeight="1">
      <c r="A2" s="2"/>
      <c r="B2" s="66" t="s">
        <v>0</v>
      </c>
      <c r="C2" s="82"/>
      <c r="D2" s="82"/>
      <c r="E2" s="82"/>
      <c r="F2" s="82"/>
      <c r="G2" s="82"/>
      <c r="H2" s="82"/>
      <c r="I2" s="82"/>
      <c r="J2" s="82"/>
      <c r="K2" s="82"/>
      <c r="L2" s="82"/>
      <c r="M2" s="82"/>
      <c r="N2" s="82"/>
      <c r="O2" s="82"/>
      <c r="P2" s="82"/>
      <c r="Q2" s="82"/>
      <c r="R2" s="82"/>
      <c r="S2" s="82"/>
      <c r="T2" s="82"/>
      <c r="U2" s="82"/>
      <c r="V2" s="82"/>
      <c r="W2" s="82"/>
      <c r="X2" s="82"/>
      <c r="Y2" s="82"/>
      <c r="Z2" s="82"/>
      <c r="AA2" s="82"/>
      <c r="AB2" s="67" t="s">
        <v>1</v>
      </c>
      <c r="AC2" s="82"/>
      <c r="AD2" s="82"/>
      <c r="AE2" s="83"/>
    </row>
    <row r="3" spans="1:44" ht="10.5" customHeight="1">
      <c r="A3" s="3"/>
      <c r="B3" s="4"/>
      <c r="C3" s="4"/>
      <c r="D3" s="4"/>
      <c r="E3" s="4"/>
      <c r="F3" s="4"/>
      <c r="G3" s="4"/>
      <c r="H3" s="4"/>
      <c r="I3" s="4"/>
      <c r="J3" s="4"/>
      <c r="K3" s="4"/>
      <c r="L3" s="4"/>
      <c r="M3" s="4"/>
      <c r="N3" s="4"/>
      <c r="O3" s="4"/>
      <c r="P3" s="4"/>
      <c r="Q3" s="4"/>
      <c r="R3" s="4"/>
      <c r="S3" s="4"/>
      <c r="T3" s="4"/>
      <c r="U3" s="4"/>
      <c r="V3" s="4"/>
      <c r="W3" s="4"/>
      <c r="X3" s="4"/>
      <c r="Y3" s="4"/>
      <c r="Z3" s="4"/>
      <c r="AA3" s="4"/>
      <c r="AB3" s="1"/>
      <c r="AC3" s="1"/>
      <c r="AD3" s="1"/>
      <c r="AE3" s="1"/>
      <c r="AF3" s="1"/>
      <c r="AG3" s="1"/>
    </row>
    <row r="4" spans="1:44" ht="10.5" customHeight="1">
      <c r="A4" s="3"/>
      <c r="B4" s="5"/>
      <c r="C4" s="4"/>
      <c r="D4" s="4"/>
      <c r="E4" s="4"/>
      <c r="F4" s="4"/>
      <c r="G4" s="4"/>
      <c r="H4" s="4"/>
      <c r="I4" s="4"/>
      <c r="J4" s="4"/>
      <c r="K4" s="4"/>
      <c r="L4" s="4"/>
      <c r="M4" s="4"/>
      <c r="N4" s="4"/>
      <c r="O4" s="4"/>
      <c r="P4" s="4"/>
      <c r="Q4" s="4"/>
      <c r="R4" s="4"/>
      <c r="S4" s="4"/>
      <c r="T4" s="4"/>
      <c r="U4" s="4"/>
      <c r="V4" s="4"/>
      <c r="W4" s="4"/>
      <c r="X4" s="6"/>
      <c r="Y4" s="4"/>
      <c r="Z4" s="4"/>
      <c r="AA4" s="4"/>
      <c r="AB4" s="1"/>
      <c r="AC4" s="1"/>
      <c r="AD4" s="1"/>
      <c r="AE4" s="1"/>
      <c r="AF4" s="1"/>
      <c r="AG4" s="1"/>
    </row>
    <row r="5" spans="1:44" ht="14.25" customHeight="1">
      <c r="A5" s="7" t="s">
        <v>2</v>
      </c>
      <c r="B5" s="8" t="s">
        <v>3</v>
      </c>
      <c r="C5" s="9" t="s">
        <v>4</v>
      </c>
      <c r="F5" s="76">
        <v>44745</v>
      </c>
      <c r="G5" s="96"/>
      <c r="X5" s="68"/>
      <c r="Y5" s="85"/>
      <c r="AP5" s="32"/>
      <c r="AQ5" s="32"/>
      <c r="AR5" s="32"/>
    </row>
    <row r="6" spans="1:44" ht="14.25" customHeight="1">
      <c r="A6" s="72" t="s">
        <v>6</v>
      </c>
      <c r="B6" s="86"/>
      <c r="C6" s="69" t="s">
        <v>7</v>
      </c>
      <c r="D6" s="75" t="s">
        <v>65</v>
      </c>
      <c r="E6" s="86"/>
      <c r="F6" s="75" t="s">
        <v>66</v>
      </c>
      <c r="G6" s="86"/>
      <c r="H6" s="75" t="s">
        <v>67</v>
      </c>
      <c r="I6" s="86"/>
      <c r="J6" s="75" t="s">
        <v>68</v>
      </c>
      <c r="K6" s="86"/>
      <c r="L6" s="75" t="s">
        <v>69</v>
      </c>
      <c r="M6" s="86"/>
      <c r="N6" s="77" t="s">
        <v>70</v>
      </c>
      <c r="O6" s="86"/>
      <c r="P6" s="75" t="s">
        <v>71</v>
      </c>
      <c r="Q6" s="86"/>
      <c r="R6" s="75" t="s">
        <v>72</v>
      </c>
      <c r="S6" s="86"/>
      <c r="T6" s="81" t="s">
        <v>73</v>
      </c>
      <c r="U6" s="86"/>
      <c r="V6" s="75" t="s">
        <v>74</v>
      </c>
      <c r="W6" s="86"/>
      <c r="X6" s="79" t="s">
        <v>75</v>
      </c>
      <c r="Y6" s="87"/>
      <c r="Z6" s="75" t="s">
        <v>59</v>
      </c>
      <c r="AA6" s="86"/>
      <c r="AB6" s="75" t="s">
        <v>76</v>
      </c>
      <c r="AC6" s="86"/>
      <c r="AD6" s="75" t="s">
        <v>77</v>
      </c>
      <c r="AE6" s="86"/>
      <c r="AF6" s="75" t="s">
        <v>78</v>
      </c>
      <c r="AG6" s="86"/>
      <c r="AH6" s="77" t="s">
        <v>79</v>
      </c>
      <c r="AI6" s="86"/>
      <c r="AJ6" s="78" t="s">
        <v>53</v>
      </c>
      <c r="AK6" s="86"/>
      <c r="AL6" s="77" t="s">
        <v>80</v>
      </c>
      <c r="AM6" s="86"/>
    </row>
    <row r="7" spans="1:44" ht="14.25" customHeight="1">
      <c r="A7" s="88"/>
      <c r="B7" s="87"/>
      <c r="C7" s="89"/>
      <c r="D7" s="88"/>
      <c r="E7" s="87"/>
      <c r="F7" s="88"/>
      <c r="G7" s="87"/>
      <c r="H7" s="88"/>
      <c r="I7" s="87"/>
      <c r="J7" s="88"/>
      <c r="K7" s="87"/>
      <c r="L7" s="88"/>
      <c r="M7" s="87"/>
      <c r="N7" s="88"/>
      <c r="O7" s="87"/>
      <c r="P7" s="88"/>
      <c r="Q7" s="87"/>
      <c r="R7" s="88"/>
      <c r="S7" s="87"/>
      <c r="T7" s="88"/>
      <c r="U7" s="87"/>
      <c r="V7" s="88"/>
      <c r="W7" s="87"/>
      <c r="X7" s="88"/>
      <c r="Y7" s="87"/>
      <c r="Z7" s="88"/>
      <c r="AA7" s="87"/>
      <c r="AB7" s="88"/>
      <c r="AC7" s="87"/>
      <c r="AD7" s="88"/>
      <c r="AE7" s="87"/>
      <c r="AF7" s="88"/>
      <c r="AG7" s="87"/>
      <c r="AH7" s="88"/>
      <c r="AI7" s="87"/>
      <c r="AJ7" s="88"/>
      <c r="AK7" s="87"/>
      <c r="AL7" s="88"/>
      <c r="AM7" s="87"/>
    </row>
    <row r="8" spans="1:44" ht="14.25" customHeight="1">
      <c r="A8" s="88"/>
      <c r="B8" s="87"/>
      <c r="C8" s="89"/>
      <c r="D8" s="88"/>
      <c r="E8" s="87"/>
      <c r="F8" s="88"/>
      <c r="G8" s="87"/>
      <c r="H8" s="88"/>
      <c r="I8" s="87"/>
      <c r="J8" s="88"/>
      <c r="K8" s="87"/>
      <c r="L8" s="88"/>
      <c r="M8" s="87"/>
      <c r="N8" s="88"/>
      <c r="O8" s="87"/>
      <c r="P8" s="88"/>
      <c r="Q8" s="87"/>
      <c r="R8" s="88"/>
      <c r="S8" s="87"/>
      <c r="T8" s="88"/>
      <c r="U8" s="87"/>
      <c r="V8" s="88"/>
      <c r="W8" s="87"/>
      <c r="X8" s="88"/>
      <c r="Y8" s="87"/>
      <c r="Z8" s="88"/>
      <c r="AA8" s="87"/>
      <c r="AB8" s="88"/>
      <c r="AC8" s="87"/>
      <c r="AD8" s="88"/>
      <c r="AE8" s="87"/>
      <c r="AF8" s="88"/>
      <c r="AG8" s="87"/>
      <c r="AH8" s="88"/>
      <c r="AI8" s="87"/>
      <c r="AJ8" s="88"/>
      <c r="AK8" s="87"/>
      <c r="AL8" s="88"/>
      <c r="AM8" s="87"/>
    </row>
    <row r="9" spans="1:44" ht="36" customHeight="1">
      <c r="A9" s="90"/>
      <c r="B9" s="91"/>
      <c r="C9" s="92"/>
      <c r="D9" s="90"/>
      <c r="E9" s="91"/>
      <c r="F9" s="90"/>
      <c r="G9" s="91"/>
      <c r="H9" s="90"/>
      <c r="I9" s="91"/>
      <c r="J9" s="90"/>
      <c r="K9" s="91"/>
      <c r="L9" s="90"/>
      <c r="M9" s="91"/>
      <c r="N9" s="90"/>
      <c r="O9" s="91"/>
      <c r="P9" s="90"/>
      <c r="Q9" s="91"/>
      <c r="R9" s="90"/>
      <c r="S9" s="91"/>
      <c r="T9" s="90"/>
      <c r="U9" s="91"/>
      <c r="V9" s="90"/>
      <c r="W9" s="91"/>
      <c r="X9" s="90"/>
      <c r="Y9" s="91"/>
      <c r="Z9" s="90"/>
      <c r="AA9" s="91"/>
      <c r="AB9" s="90"/>
      <c r="AC9" s="91"/>
      <c r="AD9" s="90"/>
      <c r="AE9" s="91"/>
      <c r="AF9" s="90"/>
      <c r="AG9" s="91"/>
      <c r="AH9" s="90"/>
      <c r="AI9" s="91"/>
      <c r="AJ9" s="90"/>
      <c r="AK9" s="91"/>
      <c r="AL9" s="90"/>
      <c r="AM9" s="91"/>
    </row>
    <row r="10" spans="1:44" ht="12" customHeight="1">
      <c r="A10" s="11" t="s">
        <v>17</v>
      </c>
      <c r="B10" s="12" t="s">
        <v>18</v>
      </c>
      <c r="C10" s="13"/>
      <c r="D10" s="14"/>
      <c r="E10" s="15"/>
      <c r="F10" s="14"/>
      <c r="G10" s="15"/>
      <c r="H10" s="46"/>
      <c r="I10" s="47"/>
      <c r="J10" s="14"/>
      <c r="K10" s="15"/>
      <c r="L10" s="14"/>
      <c r="M10" s="15"/>
      <c r="N10" s="14"/>
      <c r="O10" s="15"/>
      <c r="P10" s="46"/>
      <c r="Q10" s="47"/>
      <c r="R10" s="46"/>
      <c r="S10" s="47"/>
      <c r="T10" s="46"/>
      <c r="U10" s="47"/>
      <c r="V10" s="14"/>
      <c r="W10" s="15"/>
      <c r="X10" s="14"/>
      <c r="Y10" s="15"/>
      <c r="Z10" s="14"/>
      <c r="AA10" s="15"/>
      <c r="AB10" s="14"/>
      <c r="AC10" s="15"/>
      <c r="AD10" s="14"/>
      <c r="AE10" s="15"/>
      <c r="AF10" s="14"/>
      <c r="AG10" s="15"/>
      <c r="AH10" s="14"/>
      <c r="AI10" s="15"/>
      <c r="AJ10" s="14"/>
      <c r="AK10" s="15"/>
      <c r="AL10" s="14"/>
      <c r="AM10" s="15"/>
    </row>
    <row r="11" spans="1:44" ht="15" customHeight="1">
      <c r="A11" s="64" t="s">
        <v>19</v>
      </c>
      <c r="B11" s="16" t="s">
        <v>20</v>
      </c>
      <c r="C11" s="61">
        <v>0.5</v>
      </c>
      <c r="D11" s="58">
        <v>0.5</v>
      </c>
      <c r="E11" s="17">
        <v>4</v>
      </c>
      <c r="F11" s="58">
        <v>0.5</v>
      </c>
      <c r="G11" s="17">
        <v>4</v>
      </c>
      <c r="H11" s="80">
        <v>0.5</v>
      </c>
      <c r="I11" s="56">
        <v>5</v>
      </c>
      <c r="J11" s="58">
        <v>0.5</v>
      </c>
      <c r="K11" s="17">
        <v>4</v>
      </c>
      <c r="L11" s="58">
        <v>0.5</v>
      </c>
      <c r="M11" s="17">
        <v>4</v>
      </c>
      <c r="N11" s="58">
        <v>0.5</v>
      </c>
      <c r="O11" s="17">
        <v>4</v>
      </c>
      <c r="P11" s="80">
        <v>0.5</v>
      </c>
      <c r="Q11" s="56">
        <v>5</v>
      </c>
      <c r="R11" s="80">
        <v>0.5</v>
      </c>
      <c r="S11" s="56">
        <v>5</v>
      </c>
      <c r="T11" s="80">
        <v>0.5</v>
      </c>
      <c r="U11" s="56">
        <v>5</v>
      </c>
      <c r="V11" s="58">
        <f>SUM(W11:W13)/15*C11</f>
        <v>0.46666666666666667</v>
      </c>
      <c r="W11" s="17">
        <v>4</v>
      </c>
      <c r="X11" s="58">
        <f>SUM(Y11:Y13)/15*$C$11</f>
        <v>0.46666666666666667</v>
      </c>
      <c r="Y11" s="17">
        <v>4</v>
      </c>
      <c r="Z11" s="58">
        <v>0.5</v>
      </c>
      <c r="AA11" s="17">
        <v>4</v>
      </c>
      <c r="AB11" s="58">
        <v>0.5</v>
      </c>
      <c r="AC11" s="17">
        <v>4</v>
      </c>
      <c r="AD11" s="58">
        <v>0.5</v>
      </c>
      <c r="AE11" s="17">
        <v>4</v>
      </c>
      <c r="AF11" s="58">
        <v>0.5</v>
      </c>
      <c r="AG11" s="17">
        <v>4</v>
      </c>
      <c r="AH11" s="58">
        <v>0.5</v>
      </c>
      <c r="AI11" s="17">
        <v>4</v>
      </c>
      <c r="AJ11" s="58">
        <v>0.5</v>
      </c>
      <c r="AK11" s="17">
        <v>5</v>
      </c>
      <c r="AL11" s="58">
        <v>0.5</v>
      </c>
      <c r="AM11" s="17">
        <v>4</v>
      </c>
    </row>
    <row r="12" spans="1:44" ht="18" customHeight="1">
      <c r="A12" s="93"/>
      <c r="B12" s="18" t="s">
        <v>21</v>
      </c>
      <c r="C12" s="89"/>
      <c r="D12" s="89"/>
      <c r="E12" s="19">
        <v>4</v>
      </c>
      <c r="F12" s="89"/>
      <c r="G12" s="19">
        <v>4</v>
      </c>
      <c r="H12" s="89"/>
      <c r="I12" s="56">
        <v>5</v>
      </c>
      <c r="J12" s="89"/>
      <c r="K12" s="19">
        <v>4</v>
      </c>
      <c r="L12" s="89"/>
      <c r="M12" s="19">
        <v>4</v>
      </c>
      <c r="N12" s="89"/>
      <c r="O12" s="19">
        <v>4</v>
      </c>
      <c r="P12" s="89"/>
      <c r="Q12" s="56">
        <v>5</v>
      </c>
      <c r="R12" s="89"/>
      <c r="S12" s="56">
        <v>5</v>
      </c>
      <c r="T12" s="89"/>
      <c r="U12" s="56">
        <v>5</v>
      </c>
      <c r="V12" s="89"/>
      <c r="W12" s="19">
        <v>5</v>
      </c>
      <c r="X12" s="89"/>
      <c r="Y12" s="19">
        <v>5</v>
      </c>
      <c r="Z12" s="89"/>
      <c r="AA12" s="19">
        <v>4</v>
      </c>
      <c r="AB12" s="89"/>
      <c r="AC12" s="19">
        <v>5</v>
      </c>
      <c r="AD12" s="89"/>
      <c r="AE12" s="19">
        <v>4</v>
      </c>
      <c r="AF12" s="89"/>
      <c r="AG12" s="19">
        <v>4</v>
      </c>
      <c r="AH12" s="89"/>
      <c r="AI12" s="19">
        <v>4</v>
      </c>
      <c r="AJ12" s="89"/>
      <c r="AK12" s="19">
        <v>5</v>
      </c>
      <c r="AL12" s="89"/>
      <c r="AM12" s="19">
        <v>4</v>
      </c>
      <c r="AP12" s="37"/>
    </row>
    <row r="13" spans="1:44" ht="14.25" customHeight="1">
      <c r="A13" s="94"/>
      <c r="B13" s="20" t="s">
        <v>22</v>
      </c>
      <c r="C13" s="95"/>
      <c r="D13" s="95"/>
      <c r="E13" s="21">
        <v>4</v>
      </c>
      <c r="F13" s="95"/>
      <c r="G13" s="21">
        <v>4</v>
      </c>
      <c r="H13" s="95"/>
      <c r="I13" s="56">
        <v>5</v>
      </c>
      <c r="J13" s="95"/>
      <c r="K13" s="21">
        <v>4</v>
      </c>
      <c r="L13" s="95"/>
      <c r="M13" s="21">
        <v>4</v>
      </c>
      <c r="N13" s="95"/>
      <c r="O13" s="21">
        <v>4</v>
      </c>
      <c r="P13" s="95"/>
      <c r="Q13" s="56">
        <v>5</v>
      </c>
      <c r="R13" s="95"/>
      <c r="S13" s="56">
        <v>5</v>
      </c>
      <c r="T13" s="95"/>
      <c r="U13" s="56">
        <v>5</v>
      </c>
      <c r="V13" s="95"/>
      <c r="W13" s="21">
        <v>5</v>
      </c>
      <c r="X13" s="95"/>
      <c r="Y13" s="21">
        <v>5</v>
      </c>
      <c r="Z13" s="95"/>
      <c r="AA13" s="21">
        <v>4</v>
      </c>
      <c r="AB13" s="95"/>
      <c r="AC13" s="21">
        <v>5</v>
      </c>
      <c r="AD13" s="95"/>
      <c r="AE13" s="21">
        <v>4</v>
      </c>
      <c r="AF13" s="95"/>
      <c r="AG13" s="21">
        <v>4</v>
      </c>
      <c r="AH13" s="95"/>
      <c r="AI13" s="21">
        <v>4</v>
      </c>
      <c r="AJ13" s="95"/>
      <c r="AK13" s="21">
        <v>5</v>
      </c>
      <c r="AL13" s="95"/>
      <c r="AM13" s="21">
        <v>4</v>
      </c>
    </row>
    <row r="14" spans="1:44" ht="14.25" customHeight="1">
      <c r="A14" s="65" t="s">
        <v>23</v>
      </c>
      <c r="B14" s="16" t="s">
        <v>24</v>
      </c>
      <c r="C14" s="62">
        <v>0.35</v>
      </c>
      <c r="D14" s="58">
        <v>0.35</v>
      </c>
      <c r="E14" s="17">
        <v>4</v>
      </c>
      <c r="F14" s="58">
        <v>0.33</v>
      </c>
      <c r="G14" s="17">
        <v>4</v>
      </c>
      <c r="H14" s="80">
        <v>0.35</v>
      </c>
      <c r="I14" s="56">
        <v>5</v>
      </c>
      <c r="J14" s="58">
        <v>0.33</v>
      </c>
      <c r="K14" s="17">
        <v>4</v>
      </c>
      <c r="L14" s="58">
        <v>0.33</v>
      </c>
      <c r="M14" s="17">
        <v>4</v>
      </c>
      <c r="N14" s="58">
        <v>0.33</v>
      </c>
      <c r="O14" s="17">
        <v>4</v>
      </c>
      <c r="P14" s="80">
        <v>0.33</v>
      </c>
      <c r="Q14" s="56">
        <v>5</v>
      </c>
      <c r="R14" s="80">
        <v>0.33</v>
      </c>
      <c r="S14" s="56">
        <v>5</v>
      </c>
      <c r="T14" s="80">
        <v>0.33</v>
      </c>
      <c r="U14" s="56">
        <v>5</v>
      </c>
      <c r="V14" s="58">
        <f>SUM(W14:W16)/15*C14</f>
        <v>0.27999999999999997</v>
      </c>
      <c r="W14" s="17">
        <v>4</v>
      </c>
      <c r="X14" s="58">
        <v>0.3</v>
      </c>
      <c r="Y14" s="17">
        <v>4</v>
      </c>
      <c r="Z14" s="58">
        <v>0.3</v>
      </c>
      <c r="AA14" s="17">
        <v>4</v>
      </c>
      <c r="AB14" s="58">
        <v>0.28000000000000003</v>
      </c>
      <c r="AC14" s="17">
        <v>4</v>
      </c>
      <c r="AD14" s="58">
        <v>0.33</v>
      </c>
      <c r="AE14" s="17">
        <v>4</v>
      </c>
      <c r="AF14" s="58">
        <v>0.33</v>
      </c>
      <c r="AG14" s="17">
        <v>4</v>
      </c>
      <c r="AH14" s="58">
        <v>0.33</v>
      </c>
      <c r="AI14" s="17">
        <v>4</v>
      </c>
      <c r="AJ14" s="58">
        <v>0.33</v>
      </c>
      <c r="AK14" s="17">
        <v>5</v>
      </c>
      <c r="AL14" s="58">
        <v>0.33</v>
      </c>
      <c r="AM14" s="17">
        <v>4</v>
      </c>
    </row>
    <row r="15" spans="1:44" ht="14.25" customHeight="1">
      <c r="A15" s="93"/>
      <c r="B15" s="22" t="s">
        <v>25</v>
      </c>
      <c r="C15" s="89"/>
      <c r="D15" s="89"/>
      <c r="E15" s="19">
        <v>4</v>
      </c>
      <c r="F15" s="89"/>
      <c r="G15" s="19">
        <v>4</v>
      </c>
      <c r="H15" s="89"/>
      <c r="I15" s="56">
        <v>5</v>
      </c>
      <c r="J15" s="89"/>
      <c r="K15" s="19">
        <v>4</v>
      </c>
      <c r="L15" s="89"/>
      <c r="M15" s="19">
        <v>4</v>
      </c>
      <c r="N15" s="89"/>
      <c r="O15" s="19">
        <v>4</v>
      </c>
      <c r="P15" s="89"/>
      <c r="Q15" s="56">
        <v>5</v>
      </c>
      <c r="R15" s="89"/>
      <c r="S15" s="56">
        <v>5</v>
      </c>
      <c r="T15" s="89"/>
      <c r="U15" s="56">
        <v>5</v>
      </c>
      <c r="V15" s="89"/>
      <c r="W15" s="19">
        <v>4</v>
      </c>
      <c r="X15" s="89"/>
      <c r="Y15" s="19">
        <v>4</v>
      </c>
      <c r="Z15" s="89"/>
      <c r="AA15" s="19">
        <v>4</v>
      </c>
      <c r="AB15" s="89"/>
      <c r="AC15" s="19">
        <v>4</v>
      </c>
      <c r="AD15" s="89"/>
      <c r="AE15" s="19">
        <v>4</v>
      </c>
      <c r="AF15" s="89"/>
      <c r="AG15" s="19">
        <v>4</v>
      </c>
      <c r="AH15" s="89"/>
      <c r="AI15" s="19">
        <v>4</v>
      </c>
      <c r="AJ15" s="89"/>
      <c r="AK15" s="19">
        <v>5</v>
      </c>
      <c r="AL15" s="89"/>
      <c r="AM15" s="19">
        <v>4</v>
      </c>
    </row>
    <row r="16" spans="1:44" ht="14.25" customHeight="1">
      <c r="A16" s="94"/>
      <c r="B16" s="23" t="s">
        <v>26</v>
      </c>
      <c r="C16" s="95"/>
      <c r="D16" s="95"/>
      <c r="E16" s="21">
        <v>4</v>
      </c>
      <c r="F16" s="95"/>
      <c r="G16" s="21">
        <v>4</v>
      </c>
      <c r="H16" s="95"/>
      <c r="I16" s="56">
        <v>5</v>
      </c>
      <c r="J16" s="95"/>
      <c r="K16" s="21">
        <v>4</v>
      </c>
      <c r="L16" s="95"/>
      <c r="M16" s="38">
        <v>4</v>
      </c>
      <c r="N16" s="95"/>
      <c r="O16" s="38">
        <v>4</v>
      </c>
      <c r="P16" s="95"/>
      <c r="Q16" s="56">
        <v>4</v>
      </c>
      <c r="R16" s="95"/>
      <c r="S16" s="56">
        <v>4</v>
      </c>
      <c r="T16" s="95"/>
      <c r="U16" s="56">
        <v>4</v>
      </c>
      <c r="V16" s="95"/>
      <c r="W16" s="21">
        <v>4</v>
      </c>
      <c r="X16" s="95"/>
      <c r="Y16" s="21">
        <v>4</v>
      </c>
      <c r="Z16" s="95"/>
      <c r="AA16" s="38">
        <v>4</v>
      </c>
      <c r="AB16" s="95"/>
      <c r="AC16" s="38">
        <v>4</v>
      </c>
      <c r="AD16" s="95"/>
      <c r="AE16" s="38">
        <v>4</v>
      </c>
      <c r="AF16" s="95"/>
      <c r="AG16" s="38">
        <v>4</v>
      </c>
      <c r="AH16" s="95"/>
      <c r="AI16" s="21">
        <v>4</v>
      </c>
      <c r="AJ16" s="95"/>
      <c r="AK16" s="21">
        <v>4</v>
      </c>
      <c r="AL16" s="95"/>
      <c r="AM16" s="21">
        <v>4</v>
      </c>
    </row>
    <row r="17" spans="1:39" ht="14.25" customHeight="1">
      <c r="A17" s="63" t="s">
        <v>27</v>
      </c>
      <c r="B17" s="24" t="s">
        <v>28</v>
      </c>
      <c r="C17" s="62">
        <v>0.15</v>
      </c>
      <c r="D17" s="58">
        <f>SUM(E17:E23)/35*$C$17</f>
        <v>2.1428571428571425E-2</v>
      </c>
      <c r="E17" s="44">
        <v>0</v>
      </c>
      <c r="F17" s="58">
        <f>SUM(G17:G23)/35*$C$17</f>
        <v>3.428571428571428E-2</v>
      </c>
      <c r="G17" s="39">
        <v>3</v>
      </c>
      <c r="H17" s="80">
        <v>0.09</v>
      </c>
      <c r="I17" s="56">
        <v>3</v>
      </c>
      <c r="J17" s="58">
        <v>0.04</v>
      </c>
      <c r="K17" s="48">
        <v>0</v>
      </c>
      <c r="L17" s="58">
        <f>SUM(M17:M23)/35*$C$17</f>
        <v>1.2857142857142857E-2</v>
      </c>
      <c r="M17" s="40">
        <v>3</v>
      </c>
      <c r="N17" s="58">
        <f>SUM(O17:O23)/35*$C$17</f>
        <v>1.2857142857142857E-2</v>
      </c>
      <c r="O17" s="40">
        <v>3</v>
      </c>
      <c r="P17" s="80">
        <v>0.01</v>
      </c>
      <c r="Q17" s="56">
        <v>3</v>
      </c>
      <c r="R17" s="80">
        <v>0.01</v>
      </c>
      <c r="S17" s="56">
        <v>3</v>
      </c>
      <c r="T17" s="80">
        <v>0.01</v>
      </c>
      <c r="U17" s="56">
        <v>3</v>
      </c>
      <c r="V17" s="58">
        <f>SUM(W17:W23)/35*C17</f>
        <v>8.5714285714285701E-2</v>
      </c>
      <c r="W17" s="42">
        <v>3</v>
      </c>
      <c r="X17" s="58">
        <f>SUM(Y17:Y23)/35*$C$17</f>
        <v>8.5714285714285701E-2</v>
      </c>
      <c r="Y17" s="40">
        <v>3</v>
      </c>
      <c r="Z17" s="58">
        <f>SUM(AA17:AA23)/35*$C$17</f>
        <v>3.428571428571428E-2</v>
      </c>
      <c r="AA17" s="40">
        <v>3</v>
      </c>
      <c r="AB17" s="58">
        <f>SUM(AC17:AC23)/35*$C$17</f>
        <v>3.8571428571428569E-2</v>
      </c>
      <c r="AC17" s="42">
        <v>0</v>
      </c>
      <c r="AD17" s="58">
        <f>SUM(AE17:AE23)/35*$C$17</f>
        <v>0</v>
      </c>
      <c r="AE17" s="42">
        <v>0</v>
      </c>
      <c r="AF17" s="58">
        <f>SUM(AG17:AG23)/35*$C$17</f>
        <v>5.1428571428571428E-2</v>
      </c>
      <c r="AG17" s="42">
        <v>0</v>
      </c>
      <c r="AH17" s="58">
        <f>SUM(AI17:AI23)/35*$C$17</f>
        <v>1.2857142857142857E-2</v>
      </c>
      <c r="AI17" s="40">
        <v>3</v>
      </c>
      <c r="AJ17" s="58">
        <f>SUM(AK17:AK23)/35*$C$17</f>
        <v>1.2857142857142857E-2</v>
      </c>
      <c r="AK17" s="39">
        <v>3</v>
      </c>
      <c r="AL17" s="58">
        <f>SUM(AM17:AM23)/35*$C$17</f>
        <v>1.2857142857142857E-2</v>
      </c>
      <c r="AM17" s="40">
        <v>3</v>
      </c>
    </row>
    <row r="18" spans="1:39" ht="14.25" customHeight="1">
      <c r="A18" s="93"/>
      <c r="B18" s="18" t="s">
        <v>29</v>
      </c>
      <c r="C18" s="89"/>
      <c r="D18" s="89"/>
      <c r="E18" s="44">
        <v>5</v>
      </c>
      <c r="F18" s="89"/>
      <c r="G18" s="44">
        <v>5</v>
      </c>
      <c r="H18" s="89"/>
      <c r="I18" s="56">
        <v>3</v>
      </c>
      <c r="J18" s="89"/>
      <c r="K18" s="44">
        <v>5</v>
      </c>
      <c r="L18" s="89"/>
      <c r="M18" s="44">
        <v>0</v>
      </c>
      <c r="N18" s="89"/>
      <c r="O18" s="42">
        <v>0</v>
      </c>
      <c r="P18" s="89"/>
      <c r="Q18" s="49">
        <v>0</v>
      </c>
      <c r="R18" s="89"/>
      <c r="S18" s="49">
        <v>0</v>
      </c>
      <c r="T18" s="89"/>
      <c r="U18" s="49">
        <v>0</v>
      </c>
      <c r="V18" s="89"/>
      <c r="W18" s="42">
        <v>5</v>
      </c>
      <c r="X18" s="89"/>
      <c r="Y18" s="42">
        <v>5</v>
      </c>
      <c r="Z18" s="89"/>
      <c r="AA18" s="42">
        <v>5</v>
      </c>
      <c r="AB18" s="89"/>
      <c r="AC18" s="42">
        <v>5</v>
      </c>
      <c r="AD18" s="89"/>
      <c r="AE18" s="42">
        <v>0</v>
      </c>
      <c r="AF18" s="89"/>
      <c r="AG18" s="43">
        <v>5</v>
      </c>
      <c r="AH18" s="89"/>
      <c r="AI18" s="42">
        <v>0</v>
      </c>
      <c r="AJ18" s="89"/>
      <c r="AK18" s="44">
        <v>0</v>
      </c>
      <c r="AL18" s="89"/>
      <c r="AM18" s="42">
        <v>0</v>
      </c>
    </row>
    <row r="19" spans="1:39" ht="14.25" customHeight="1">
      <c r="A19" s="93"/>
      <c r="B19" s="22" t="s">
        <v>30</v>
      </c>
      <c r="C19" s="89"/>
      <c r="D19" s="89"/>
      <c r="E19" s="48">
        <v>0</v>
      </c>
      <c r="F19" s="89"/>
      <c r="G19" s="44">
        <v>0</v>
      </c>
      <c r="H19" s="89"/>
      <c r="I19" s="56">
        <v>3</v>
      </c>
      <c r="J19" s="89"/>
      <c r="K19" s="44">
        <v>0</v>
      </c>
      <c r="L19" s="89"/>
      <c r="M19" s="44">
        <v>0</v>
      </c>
      <c r="N19" s="89"/>
      <c r="O19" s="42">
        <v>0</v>
      </c>
      <c r="P19" s="89"/>
      <c r="Q19" s="49">
        <v>0</v>
      </c>
      <c r="R19" s="89"/>
      <c r="S19" s="49">
        <v>0</v>
      </c>
      <c r="T19" s="89"/>
      <c r="U19" s="49">
        <v>0</v>
      </c>
      <c r="V19" s="89"/>
      <c r="W19" s="39">
        <v>3</v>
      </c>
      <c r="X19" s="89"/>
      <c r="Y19" s="42">
        <v>3</v>
      </c>
      <c r="Z19" s="89"/>
      <c r="AA19" s="42">
        <v>0</v>
      </c>
      <c r="AB19" s="89"/>
      <c r="AC19" s="42">
        <v>0</v>
      </c>
      <c r="AD19" s="89"/>
      <c r="AE19" s="42">
        <v>0</v>
      </c>
      <c r="AF19" s="89"/>
      <c r="AG19" s="43">
        <v>3</v>
      </c>
      <c r="AH19" s="89"/>
      <c r="AI19" s="42">
        <v>0</v>
      </c>
      <c r="AJ19" s="89"/>
      <c r="AK19" s="44">
        <v>0</v>
      </c>
      <c r="AL19" s="89"/>
      <c r="AM19" s="42">
        <v>0</v>
      </c>
    </row>
    <row r="20" spans="1:39" ht="14.25" customHeight="1">
      <c r="A20" s="93"/>
      <c r="B20" s="18" t="s">
        <v>31</v>
      </c>
      <c r="C20" s="89"/>
      <c r="D20" s="89"/>
      <c r="E20" s="48">
        <v>0</v>
      </c>
      <c r="F20" s="89"/>
      <c r="G20" s="44">
        <v>0</v>
      </c>
      <c r="H20" s="89"/>
      <c r="I20" s="56">
        <v>3</v>
      </c>
      <c r="J20" s="89"/>
      <c r="K20" s="44">
        <v>4</v>
      </c>
      <c r="L20" s="89"/>
      <c r="M20" s="44">
        <v>0</v>
      </c>
      <c r="N20" s="89"/>
      <c r="O20" s="42">
        <v>0</v>
      </c>
      <c r="P20" s="89"/>
      <c r="Q20" s="49">
        <v>0</v>
      </c>
      <c r="R20" s="89"/>
      <c r="S20" s="49">
        <v>0</v>
      </c>
      <c r="T20" s="89"/>
      <c r="U20" s="49">
        <v>0</v>
      </c>
      <c r="V20" s="89"/>
      <c r="W20" s="39">
        <v>4</v>
      </c>
      <c r="X20" s="89"/>
      <c r="Y20" s="42">
        <v>4</v>
      </c>
      <c r="Z20" s="89"/>
      <c r="AA20" s="42">
        <v>0</v>
      </c>
      <c r="AB20" s="89"/>
      <c r="AC20" s="42">
        <v>4</v>
      </c>
      <c r="AD20" s="89"/>
      <c r="AE20" s="42">
        <v>0</v>
      </c>
      <c r="AF20" s="89"/>
      <c r="AG20" s="43">
        <v>4</v>
      </c>
      <c r="AH20" s="89"/>
      <c r="AI20" s="42">
        <v>0</v>
      </c>
      <c r="AJ20" s="89"/>
      <c r="AK20" s="44">
        <v>0</v>
      </c>
      <c r="AL20" s="89"/>
      <c r="AM20" s="42">
        <v>0</v>
      </c>
    </row>
    <row r="21" spans="1:39" ht="14.25" customHeight="1">
      <c r="A21" s="93"/>
      <c r="B21" s="22" t="s">
        <v>32</v>
      </c>
      <c r="C21" s="89"/>
      <c r="D21" s="89"/>
      <c r="E21" s="48">
        <v>0</v>
      </c>
      <c r="F21" s="89"/>
      <c r="G21" s="44">
        <v>0</v>
      </c>
      <c r="H21" s="89"/>
      <c r="I21" s="56">
        <v>3</v>
      </c>
      <c r="J21" s="89"/>
      <c r="K21" s="44">
        <v>0</v>
      </c>
      <c r="L21" s="89"/>
      <c r="M21" s="44">
        <v>0</v>
      </c>
      <c r="N21" s="89"/>
      <c r="O21" s="42">
        <v>0</v>
      </c>
      <c r="P21" s="89"/>
      <c r="Q21" s="49">
        <v>0</v>
      </c>
      <c r="R21" s="89"/>
      <c r="S21" s="49">
        <v>0</v>
      </c>
      <c r="T21" s="89"/>
      <c r="U21" s="49">
        <v>0</v>
      </c>
      <c r="V21" s="89"/>
      <c r="W21" s="42">
        <v>0</v>
      </c>
      <c r="X21" s="89"/>
      <c r="Y21" s="42">
        <v>0</v>
      </c>
      <c r="Z21" s="89"/>
      <c r="AA21" s="42">
        <v>0</v>
      </c>
      <c r="AB21" s="89"/>
      <c r="AC21" s="42">
        <v>0</v>
      </c>
      <c r="AD21" s="89"/>
      <c r="AE21" s="42">
        <v>0</v>
      </c>
      <c r="AF21" s="89"/>
      <c r="AG21" s="43">
        <v>0</v>
      </c>
      <c r="AH21" s="89"/>
      <c r="AI21" s="42">
        <v>0</v>
      </c>
      <c r="AJ21" s="89"/>
      <c r="AK21" s="44">
        <v>0</v>
      </c>
      <c r="AL21" s="89"/>
      <c r="AM21" s="42">
        <v>0</v>
      </c>
    </row>
    <row r="22" spans="1:39" ht="14.25" customHeight="1">
      <c r="A22" s="93"/>
      <c r="B22" s="22" t="s">
        <v>33</v>
      </c>
      <c r="C22" s="89"/>
      <c r="D22" s="89"/>
      <c r="E22" s="48">
        <v>0</v>
      </c>
      <c r="F22" s="89"/>
      <c r="G22" s="44">
        <v>0</v>
      </c>
      <c r="H22" s="89"/>
      <c r="I22" s="56">
        <v>3</v>
      </c>
      <c r="J22" s="89"/>
      <c r="K22" s="44">
        <v>0</v>
      </c>
      <c r="L22" s="89"/>
      <c r="M22" s="44">
        <v>0</v>
      </c>
      <c r="N22" s="89"/>
      <c r="O22" s="42">
        <v>0</v>
      </c>
      <c r="P22" s="89"/>
      <c r="Q22" s="49">
        <v>0</v>
      </c>
      <c r="R22" s="89"/>
      <c r="S22" s="49">
        <v>0</v>
      </c>
      <c r="T22" s="89"/>
      <c r="U22" s="49">
        <v>0</v>
      </c>
      <c r="V22" s="89"/>
      <c r="W22" s="42">
        <v>0</v>
      </c>
      <c r="X22" s="89"/>
      <c r="Y22" s="42">
        <v>0</v>
      </c>
      <c r="Z22" s="89"/>
      <c r="AA22" s="42">
        <v>0</v>
      </c>
      <c r="AB22" s="89"/>
      <c r="AC22" s="42">
        <v>0</v>
      </c>
      <c r="AD22" s="89"/>
      <c r="AE22" s="42">
        <v>0</v>
      </c>
      <c r="AF22" s="89"/>
      <c r="AG22" s="43">
        <v>0</v>
      </c>
      <c r="AH22" s="89"/>
      <c r="AI22" s="42">
        <v>0</v>
      </c>
      <c r="AJ22" s="89"/>
      <c r="AK22" s="44">
        <v>0</v>
      </c>
      <c r="AL22" s="89"/>
      <c r="AM22" s="42">
        <v>0</v>
      </c>
    </row>
    <row r="23" spans="1:39" ht="14.25" customHeight="1">
      <c r="A23" s="94"/>
      <c r="B23" s="25" t="s">
        <v>34</v>
      </c>
      <c r="C23" s="95"/>
      <c r="D23" s="95"/>
      <c r="E23" s="48">
        <v>0</v>
      </c>
      <c r="F23" s="95"/>
      <c r="G23" s="44">
        <v>0</v>
      </c>
      <c r="H23" s="95"/>
      <c r="I23" s="56">
        <v>3</v>
      </c>
      <c r="J23" s="95"/>
      <c r="K23" s="44">
        <v>0</v>
      </c>
      <c r="L23" s="95"/>
      <c r="M23" s="44">
        <v>0</v>
      </c>
      <c r="N23" s="95"/>
      <c r="O23" s="42">
        <v>0</v>
      </c>
      <c r="P23" s="95"/>
      <c r="Q23" s="49">
        <v>0</v>
      </c>
      <c r="R23" s="95"/>
      <c r="S23" s="49">
        <v>0</v>
      </c>
      <c r="T23" s="95"/>
      <c r="U23" s="49">
        <v>0</v>
      </c>
      <c r="V23" s="95"/>
      <c r="W23" s="42">
        <v>5</v>
      </c>
      <c r="X23" s="95"/>
      <c r="Y23" s="42">
        <v>5</v>
      </c>
      <c r="Z23" s="95"/>
      <c r="AA23" s="42">
        <v>0</v>
      </c>
      <c r="AB23" s="95"/>
      <c r="AC23" s="42">
        <v>0</v>
      </c>
      <c r="AD23" s="95"/>
      <c r="AE23" s="42">
        <v>0</v>
      </c>
      <c r="AF23" s="95"/>
      <c r="AG23" s="42">
        <v>0</v>
      </c>
      <c r="AH23" s="95"/>
      <c r="AI23" s="42">
        <v>0</v>
      </c>
      <c r="AJ23" s="95"/>
      <c r="AK23" s="44">
        <v>0</v>
      </c>
      <c r="AL23" s="95"/>
      <c r="AM23" s="42">
        <v>0</v>
      </c>
    </row>
    <row r="24" spans="1:39" ht="14.25" customHeight="1">
      <c r="A24" s="51" t="s">
        <v>35</v>
      </c>
      <c r="B24" s="51"/>
      <c r="C24" s="26">
        <f t="shared" ref="C24:D24" si="0">SUM(C11:C23)</f>
        <v>1</v>
      </c>
      <c r="D24" s="52">
        <f t="shared" si="0"/>
        <v>0.87142857142857144</v>
      </c>
      <c r="E24" s="53"/>
      <c r="F24" s="52">
        <f>SUM(F11:F23)</f>
        <v>0.86428571428571432</v>
      </c>
      <c r="G24" s="53"/>
      <c r="H24" s="57">
        <v>0.94</v>
      </c>
      <c r="I24" s="57"/>
      <c r="J24" s="52">
        <f>SUM(J11:J23)</f>
        <v>0.87000000000000011</v>
      </c>
      <c r="K24" s="53"/>
      <c r="L24" s="52">
        <f>SUM(L11:L23)</f>
        <v>0.84285714285714297</v>
      </c>
      <c r="M24" s="53"/>
      <c r="N24" s="52">
        <f>SUM(N11:N23)</f>
        <v>0.84285714285714297</v>
      </c>
      <c r="O24" s="53"/>
      <c r="P24" s="57">
        <v>0.83</v>
      </c>
      <c r="Q24" s="50"/>
      <c r="R24" s="57">
        <v>0.83</v>
      </c>
      <c r="S24" s="50"/>
      <c r="T24" s="57">
        <v>0.83</v>
      </c>
      <c r="U24" s="50"/>
      <c r="V24" s="52">
        <f>SUM(V11:V23)</f>
        <v>0.83238095238095233</v>
      </c>
      <c r="W24" s="53"/>
      <c r="X24" s="52">
        <f>SUM(X11:X23)</f>
        <v>0.85238095238095235</v>
      </c>
      <c r="Y24" s="52"/>
      <c r="Z24" s="52">
        <f>SUM(Z11:Z23)</f>
        <v>0.8342857142857143</v>
      </c>
      <c r="AA24" s="52"/>
      <c r="AB24" s="52">
        <f>SUM(AB11:AB23)</f>
        <v>0.81857142857142862</v>
      </c>
      <c r="AC24" s="52"/>
      <c r="AD24" s="52">
        <f>SUM(AD11:AD23)</f>
        <v>0.83000000000000007</v>
      </c>
      <c r="AE24" s="52"/>
      <c r="AF24" s="52">
        <f>SUM(AF11:AF23)</f>
        <v>0.88142857142857145</v>
      </c>
      <c r="AG24" s="52"/>
      <c r="AH24" s="52">
        <f>SUM(AH11:AH23)</f>
        <v>0.84285714285714297</v>
      </c>
      <c r="AI24" s="53"/>
      <c r="AJ24" s="52">
        <v>0.83</v>
      </c>
      <c r="AK24" s="53"/>
      <c r="AL24" s="52">
        <f>SUM(AL11:AL23)</f>
        <v>0.84285714285714297</v>
      </c>
      <c r="AM24" s="53"/>
    </row>
    <row r="25" spans="1:39" ht="14.25" customHeight="1">
      <c r="A25" s="27"/>
      <c r="B25" s="27"/>
      <c r="C25" s="28"/>
      <c r="D25" s="28"/>
      <c r="E25" s="28"/>
      <c r="F25" s="28"/>
      <c r="G25" s="28"/>
      <c r="H25" s="28"/>
      <c r="I25" s="28"/>
      <c r="J25" s="28"/>
      <c r="K25" s="28"/>
      <c r="L25" s="28"/>
      <c r="M25" s="28"/>
      <c r="N25" s="28"/>
      <c r="O25" s="28"/>
      <c r="P25" s="28"/>
      <c r="Q25" s="28"/>
      <c r="R25" s="28"/>
      <c r="S25" s="28"/>
      <c r="T25" s="28"/>
      <c r="U25" s="28"/>
      <c r="V25" s="28"/>
      <c r="W25" s="27"/>
      <c r="X25" s="28"/>
      <c r="Y25" s="27"/>
      <c r="Z25" s="28"/>
      <c r="AA25" s="27"/>
      <c r="AB25" s="28"/>
      <c r="AC25" s="27"/>
      <c r="AD25" s="28"/>
      <c r="AE25" s="27"/>
      <c r="AF25" s="28"/>
      <c r="AG25" s="27"/>
    </row>
    <row r="26" spans="1:39" ht="14.25" customHeight="1">
      <c r="A26" s="29" t="s">
        <v>36</v>
      </c>
      <c r="B26" s="30"/>
      <c r="C26" s="31"/>
      <c r="D26" s="30"/>
      <c r="E26" s="30"/>
      <c r="F26" s="30"/>
      <c r="G26" s="30"/>
      <c r="H26" s="30"/>
      <c r="I26" s="30"/>
      <c r="J26" s="30"/>
      <c r="K26" s="30"/>
      <c r="L26" s="30"/>
      <c r="M26" s="30"/>
      <c r="N26" s="30"/>
      <c r="O26" s="30"/>
      <c r="P26" s="30"/>
      <c r="Q26" s="30"/>
      <c r="R26" s="30"/>
      <c r="S26" s="30"/>
      <c r="T26" s="30"/>
      <c r="U26" s="30"/>
      <c r="V26" s="30"/>
      <c r="W26" s="30"/>
      <c r="X26" s="30"/>
      <c r="Y26" s="30"/>
    </row>
    <row r="27" spans="1:39" ht="14.25" customHeight="1">
      <c r="A27" s="32" t="s">
        <v>37</v>
      </c>
      <c r="B27" s="33" t="s">
        <v>38</v>
      </c>
    </row>
    <row r="28" spans="1:39" ht="14.25" customHeight="1">
      <c r="A28" s="54" t="s">
        <v>39</v>
      </c>
      <c r="B28" s="34" t="s">
        <v>40</v>
      </c>
    </row>
    <row r="29" spans="1:39" ht="14.25" customHeight="1">
      <c r="A29" s="35" t="s">
        <v>41</v>
      </c>
      <c r="B29" s="36" t="s">
        <v>42</v>
      </c>
    </row>
    <row r="30" spans="1:39" ht="14.25" customHeight="1">
      <c r="A30" s="35" t="s">
        <v>43</v>
      </c>
      <c r="B30" s="36" t="s">
        <v>44</v>
      </c>
    </row>
    <row r="31" spans="1:39" ht="14.25" customHeight="1"/>
    <row r="32" spans="1:39" ht="14.25" customHeight="1"/>
    <row r="33" spans="1:31" ht="14.25" customHeight="1"/>
    <row r="34" spans="1:31" ht="14.25" customHeight="1">
      <c r="A34" s="10" t="s">
        <v>81</v>
      </c>
    </row>
    <row r="35" spans="1:31" ht="14.25" customHeight="1"/>
    <row r="36" spans="1:31" ht="14.25" customHeight="1"/>
    <row r="37" spans="1:31" ht="14.25" customHeight="1">
      <c r="A37" s="59" t="s">
        <v>45</v>
      </c>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3"/>
    </row>
    <row r="38" spans="1:31" ht="66" customHeight="1">
      <c r="A38" s="60" t="s">
        <v>82</v>
      </c>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3"/>
    </row>
    <row r="39" spans="1:31" ht="14.25" customHeight="1"/>
    <row r="40" spans="1:31" ht="14.25" customHeight="1"/>
    <row r="41" spans="1:31" ht="14.25" customHeight="1"/>
    <row r="42" spans="1:31" ht="14.25" customHeight="1"/>
    <row r="43" spans="1:31" ht="14.25" customHeight="1"/>
    <row r="44" spans="1:31" ht="14.25" customHeight="1"/>
    <row r="45" spans="1:31" ht="14.25" customHeight="1"/>
    <row r="46" spans="1:31" ht="14.25" customHeight="1"/>
    <row r="47" spans="1:31" ht="14.25" customHeight="1"/>
    <row r="48" spans="1:3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86">
    <mergeCell ref="C11:C13"/>
    <mergeCell ref="N6:O9"/>
    <mergeCell ref="H11:H13"/>
    <mergeCell ref="J6:K9"/>
    <mergeCell ref="L6:M9"/>
    <mergeCell ref="L11:L13"/>
    <mergeCell ref="N11:N13"/>
    <mergeCell ref="A17:A23"/>
    <mergeCell ref="D17:D23"/>
    <mergeCell ref="H17:H23"/>
    <mergeCell ref="J11:J13"/>
    <mergeCell ref="J17:J23"/>
    <mergeCell ref="A11:A13"/>
    <mergeCell ref="A14:A16"/>
    <mergeCell ref="C14:C16"/>
    <mergeCell ref="D14:D16"/>
    <mergeCell ref="F14:F16"/>
    <mergeCell ref="H14:H16"/>
    <mergeCell ref="J14:J16"/>
    <mergeCell ref="C17:C23"/>
    <mergeCell ref="F11:F13"/>
    <mergeCell ref="F17:F23"/>
    <mergeCell ref="D11:D13"/>
    <mergeCell ref="AJ17:AJ23"/>
    <mergeCell ref="AL17:AL23"/>
    <mergeCell ref="A37:AE37"/>
    <mergeCell ref="A38:AE38"/>
    <mergeCell ref="V17:V23"/>
    <mergeCell ref="X17:X23"/>
    <mergeCell ref="Z17:Z23"/>
    <mergeCell ref="AB17:AB23"/>
    <mergeCell ref="AD17:AD23"/>
    <mergeCell ref="AF17:AF23"/>
    <mergeCell ref="AH17:AH23"/>
    <mergeCell ref="L17:L23"/>
    <mergeCell ref="N17:N23"/>
    <mergeCell ref="P17:P23"/>
    <mergeCell ref="R17:R23"/>
    <mergeCell ref="T17:T23"/>
    <mergeCell ref="Z14:Z16"/>
    <mergeCell ref="AB14:AB16"/>
    <mergeCell ref="L14:L16"/>
    <mergeCell ref="N14:N16"/>
    <mergeCell ref="P14:P16"/>
    <mergeCell ref="R14:R16"/>
    <mergeCell ref="T14:T16"/>
    <mergeCell ref="V14:V16"/>
    <mergeCell ref="X14:X16"/>
    <mergeCell ref="P11:P13"/>
    <mergeCell ref="R11:R13"/>
    <mergeCell ref="R6:S9"/>
    <mergeCell ref="T6:U9"/>
    <mergeCell ref="T11:T13"/>
    <mergeCell ref="AL6:AM9"/>
    <mergeCell ref="V11:V13"/>
    <mergeCell ref="V6:W9"/>
    <mergeCell ref="X6:Y9"/>
    <mergeCell ref="X11:X13"/>
    <mergeCell ref="Z11:Z13"/>
    <mergeCell ref="B2:AA2"/>
    <mergeCell ref="AB2:AE2"/>
    <mergeCell ref="F5:G5"/>
    <mergeCell ref="X5:Y5"/>
    <mergeCell ref="A6:B9"/>
    <mergeCell ref="C6:C9"/>
    <mergeCell ref="D6:E9"/>
    <mergeCell ref="AD6:AE9"/>
    <mergeCell ref="P6:Q9"/>
    <mergeCell ref="F6:G9"/>
    <mergeCell ref="H6:I9"/>
    <mergeCell ref="AL14:AL16"/>
    <mergeCell ref="Z6:AA9"/>
    <mergeCell ref="AB6:AC9"/>
    <mergeCell ref="AB11:AB13"/>
    <mergeCell ref="AF11:AF13"/>
    <mergeCell ref="AH11:AH13"/>
    <mergeCell ref="AJ11:AJ13"/>
    <mergeCell ref="AL11:AL13"/>
    <mergeCell ref="AD11:AD13"/>
    <mergeCell ref="AD14:AD16"/>
    <mergeCell ref="AF14:AF16"/>
    <mergeCell ref="AH14:AH16"/>
    <mergeCell ref="AJ14:AJ16"/>
    <mergeCell ref="AF6:AG9"/>
    <mergeCell ref="AH6:AI9"/>
    <mergeCell ref="AJ6:AK9"/>
  </mergeCells>
  <dataValidations count="3">
    <dataValidation type="decimal" allowBlank="1" showErrorMessage="1" sqref="E11:E13 G11:G13 K11:K13 M11:M13 O11:O13 Y11:Y13 AA11:AA13 AC11:AC13 AE11:AE13 AG11:AG13 AI11:AI13 AM11:AM13 W11:W16 G17 M17 O17 Y17 AA17 AI17 AK17 AM17 W19:W20" xr:uid="{00000000-0002-0000-0400-000000000000}">
      <formula1>1</formula1>
      <formula2>5</formula2>
    </dataValidation>
    <dataValidation type="list" allowBlank="1" showErrorMessage="1" sqref="X5" xr:uid="{00000000-0002-0000-0400-000001000000}">
      <formula1>$AT$8:$AT$9</formula1>
    </dataValidation>
    <dataValidation type="list" allowBlank="1" showInputMessage="1" prompt="VALOR DE LISTA - ELEGIR TIPO DE PROVEEDOR" sqref="B5" xr:uid="{00000000-0002-0000-0400-000002000000}">
      <formula1>$AT$5:$AT$6</formula1>
    </dataValidation>
  </dataValidations>
  <pageMargins left="0" right="0" top="0" bottom="0" header="0" footer="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D1000"/>
  <sheetViews>
    <sheetView tabSelected="1" topLeftCell="A9" workbookViewId="0">
      <selection activeCell="C27" sqref="C27"/>
    </sheetView>
  </sheetViews>
  <sheetFormatPr defaultColWidth="14.42578125" defaultRowHeight="15" customHeight="1"/>
  <cols>
    <col min="1" max="1" width="29.140625" customWidth="1"/>
    <col min="2" max="2" width="33.7109375" customWidth="1"/>
    <col min="3" max="3" width="9.140625" customWidth="1"/>
    <col min="4" max="11" width="7.85546875" customWidth="1"/>
    <col min="12" max="12" width="7.5703125" customWidth="1"/>
    <col min="13" max="13" width="14.28515625" customWidth="1"/>
    <col min="14" max="14" width="6.140625" customWidth="1"/>
    <col min="15" max="15" width="4.7109375" customWidth="1"/>
    <col min="16" max="16" width="8" customWidth="1"/>
    <col min="17" max="17" width="4.7109375" customWidth="1"/>
    <col min="18" max="18" width="8" customWidth="1"/>
    <col min="19" max="19" width="4.7109375" customWidth="1"/>
    <col min="20" max="21" width="11.42578125" customWidth="1"/>
    <col min="22" max="23" width="11.42578125" hidden="1" customWidth="1"/>
    <col min="24" max="24" width="7.85546875" customWidth="1"/>
    <col min="25" max="25" width="8.140625" customWidth="1"/>
    <col min="26" max="26" width="11.42578125" customWidth="1"/>
    <col min="27" max="27" width="5.140625" customWidth="1"/>
    <col min="28" max="28" width="11.42578125" customWidth="1"/>
    <col min="29" max="29" width="18" customWidth="1"/>
    <col min="30" max="33" width="11.42578125" customWidth="1"/>
  </cols>
  <sheetData>
    <row r="1" spans="1:30" ht="15" customHeight="1">
      <c r="B1" s="1"/>
      <c r="C1" s="1"/>
      <c r="D1" s="1"/>
      <c r="E1" s="1"/>
      <c r="F1" s="1"/>
      <c r="G1" s="1"/>
      <c r="H1" s="1"/>
      <c r="I1" s="1"/>
      <c r="J1" s="1"/>
      <c r="K1" s="1"/>
      <c r="L1" s="1"/>
      <c r="M1" s="1"/>
      <c r="N1" s="1"/>
      <c r="O1" s="1"/>
      <c r="P1" s="1"/>
      <c r="Q1" s="1"/>
      <c r="R1" s="1"/>
      <c r="S1" s="1"/>
    </row>
    <row r="2" spans="1:30" ht="41.25" customHeight="1">
      <c r="A2" s="2"/>
      <c r="B2" s="66" t="s">
        <v>0</v>
      </c>
      <c r="C2" s="82"/>
      <c r="D2" s="82"/>
      <c r="E2" s="82"/>
      <c r="F2" s="82"/>
      <c r="G2" s="82"/>
      <c r="H2" s="82"/>
      <c r="I2" s="82"/>
      <c r="J2" s="82"/>
      <c r="K2" s="82"/>
      <c r="L2" s="82"/>
      <c r="M2" s="82"/>
      <c r="N2" s="82"/>
      <c r="O2" s="82"/>
      <c r="P2" s="67"/>
      <c r="Q2" s="83"/>
    </row>
    <row r="3" spans="1:30" ht="10.5" customHeight="1">
      <c r="A3" s="3"/>
      <c r="B3" s="4"/>
      <c r="C3" s="4"/>
      <c r="D3" s="4"/>
      <c r="E3" s="4"/>
      <c r="F3" s="4"/>
      <c r="G3" s="4"/>
      <c r="H3" s="4"/>
      <c r="I3" s="4"/>
      <c r="J3" s="4"/>
      <c r="K3" s="4"/>
      <c r="L3" s="4"/>
      <c r="M3" s="4"/>
      <c r="N3" s="4"/>
      <c r="O3" s="4"/>
      <c r="P3" s="1"/>
      <c r="Q3" s="1"/>
      <c r="R3" s="1"/>
      <c r="S3" s="1"/>
    </row>
    <row r="4" spans="1:30" ht="10.5" customHeight="1">
      <c r="A4" s="3"/>
      <c r="B4" s="5"/>
      <c r="C4" s="4"/>
      <c r="D4" s="4"/>
      <c r="E4" s="4"/>
      <c r="F4" s="4"/>
      <c r="G4" s="4"/>
      <c r="H4" s="4"/>
      <c r="I4" s="4"/>
      <c r="J4" s="4"/>
      <c r="K4" s="4"/>
      <c r="L4" s="6"/>
      <c r="M4" s="4"/>
      <c r="N4" s="4"/>
      <c r="O4" s="4"/>
      <c r="P4" s="1"/>
      <c r="Q4" s="1"/>
      <c r="R4" s="1"/>
      <c r="S4" s="1"/>
    </row>
    <row r="5" spans="1:30" ht="14.25" customHeight="1">
      <c r="A5" s="7" t="s">
        <v>2</v>
      </c>
      <c r="B5" s="8" t="s">
        <v>3</v>
      </c>
      <c r="C5" s="9" t="s">
        <v>4</v>
      </c>
      <c r="L5" s="68"/>
      <c r="M5" s="85"/>
      <c r="U5" s="10" t="s">
        <v>83</v>
      </c>
      <c r="AB5" s="32"/>
      <c r="AC5" s="32"/>
      <c r="AD5" s="32"/>
    </row>
    <row r="6" spans="1:30" ht="14.25" customHeight="1">
      <c r="A6" s="72" t="s">
        <v>6</v>
      </c>
      <c r="B6" s="86"/>
      <c r="C6" s="69" t="s">
        <v>7</v>
      </c>
      <c r="D6" s="77" t="s">
        <v>70</v>
      </c>
      <c r="E6" s="86"/>
      <c r="F6" s="75" t="s">
        <v>71</v>
      </c>
      <c r="G6" s="86"/>
      <c r="H6" s="75" t="s">
        <v>72</v>
      </c>
      <c r="I6" s="86"/>
      <c r="J6" s="81" t="s">
        <v>73</v>
      </c>
      <c r="K6" s="86"/>
      <c r="L6" s="79" t="s">
        <v>75</v>
      </c>
      <c r="M6" s="87"/>
      <c r="N6" s="75" t="s">
        <v>59</v>
      </c>
      <c r="O6" s="86"/>
      <c r="P6" s="75" t="s">
        <v>77</v>
      </c>
      <c r="Q6" s="86"/>
      <c r="R6" s="75" t="s">
        <v>78</v>
      </c>
      <c r="S6" s="86"/>
      <c r="T6" s="77" t="s">
        <v>79</v>
      </c>
      <c r="U6" s="86"/>
      <c r="V6" s="78" t="s">
        <v>53</v>
      </c>
      <c r="W6" s="86"/>
      <c r="X6" s="77" t="s">
        <v>80</v>
      </c>
      <c r="Y6" s="86"/>
    </row>
    <row r="7" spans="1:30" ht="14.25" customHeight="1">
      <c r="A7" s="88"/>
      <c r="B7" s="87"/>
      <c r="C7" s="89"/>
      <c r="D7" s="88"/>
      <c r="E7" s="87"/>
      <c r="F7" s="88"/>
      <c r="G7" s="87"/>
      <c r="H7" s="88"/>
      <c r="I7" s="87"/>
      <c r="J7" s="88"/>
      <c r="K7" s="87"/>
      <c r="L7" s="88"/>
      <c r="M7" s="87"/>
      <c r="N7" s="88"/>
      <c r="O7" s="87"/>
      <c r="P7" s="88"/>
      <c r="Q7" s="87"/>
      <c r="R7" s="88"/>
      <c r="S7" s="87"/>
      <c r="T7" s="88"/>
      <c r="U7" s="87"/>
      <c r="V7" s="88"/>
      <c r="W7" s="87"/>
      <c r="X7" s="88"/>
      <c r="Y7" s="87"/>
    </row>
    <row r="8" spans="1:30" ht="14.25" customHeight="1">
      <c r="A8" s="88"/>
      <c r="B8" s="87"/>
      <c r="C8" s="89"/>
      <c r="D8" s="88"/>
      <c r="E8" s="87"/>
      <c r="F8" s="88"/>
      <c r="G8" s="87"/>
      <c r="H8" s="88"/>
      <c r="I8" s="87"/>
      <c r="J8" s="88"/>
      <c r="K8" s="87"/>
      <c r="L8" s="88"/>
      <c r="M8" s="87"/>
      <c r="N8" s="88"/>
      <c r="O8" s="87"/>
      <c r="P8" s="88"/>
      <c r="Q8" s="87"/>
      <c r="R8" s="88"/>
      <c r="S8" s="87"/>
      <c r="T8" s="88"/>
      <c r="U8" s="87"/>
      <c r="V8" s="88"/>
      <c r="W8" s="87"/>
      <c r="X8" s="88"/>
      <c r="Y8" s="87"/>
    </row>
    <row r="9" spans="1:30" ht="36" customHeight="1">
      <c r="A9" s="90"/>
      <c r="B9" s="91"/>
      <c r="C9" s="92"/>
      <c r="D9" s="90"/>
      <c r="E9" s="91"/>
      <c r="F9" s="90"/>
      <c r="G9" s="91"/>
      <c r="H9" s="90"/>
      <c r="I9" s="91"/>
      <c r="J9" s="90"/>
      <c r="K9" s="91"/>
      <c r="L9" s="90"/>
      <c r="M9" s="91"/>
      <c r="N9" s="90"/>
      <c r="O9" s="91"/>
      <c r="P9" s="90"/>
      <c r="Q9" s="91"/>
      <c r="R9" s="90"/>
      <c r="S9" s="91"/>
      <c r="T9" s="90"/>
      <c r="U9" s="91"/>
      <c r="V9" s="90"/>
      <c r="W9" s="91"/>
      <c r="X9" s="90"/>
      <c r="Y9" s="91"/>
    </row>
    <row r="10" spans="1:30" ht="12" customHeight="1">
      <c r="A10" s="11" t="s">
        <v>17</v>
      </c>
      <c r="B10" s="12" t="s">
        <v>18</v>
      </c>
      <c r="C10" s="13"/>
      <c r="D10" s="14"/>
      <c r="E10" s="15"/>
      <c r="F10" s="46"/>
      <c r="G10" s="47"/>
      <c r="H10" s="46"/>
      <c r="I10" s="47"/>
      <c r="J10" s="46"/>
      <c r="K10" s="47"/>
      <c r="L10" s="14"/>
      <c r="M10" s="15"/>
      <c r="N10" s="14"/>
      <c r="O10" s="15"/>
      <c r="P10" s="14"/>
      <c r="Q10" s="15"/>
      <c r="R10" s="14"/>
      <c r="S10" s="15"/>
      <c r="T10" s="14"/>
      <c r="U10" s="15"/>
      <c r="V10" s="14"/>
      <c r="W10" s="15"/>
      <c r="X10" s="14"/>
      <c r="Y10" s="15"/>
    </row>
    <row r="11" spans="1:30" ht="15" customHeight="1">
      <c r="A11" s="64" t="s">
        <v>19</v>
      </c>
      <c r="B11" s="16" t="s">
        <v>20</v>
      </c>
      <c r="C11" s="61">
        <v>0.5</v>
      </c>
      <c r="D11" s="58">
        <v>0.5</v>
      </c>
      <c r="E11" s="17">
        <v>4</v>
      </c>
      <c r="F11" s="80">
        <v>0.5</v>
      </c>
      <c r="G11" s="56">
        <v>5</v>
      </c>
      <c r="H11" s="80">
        <v>0.5</v>
      </c>
      <c r="I11" s="56">
        <v>5</v>
      </c>
      <c r="J11" s="80">
        <v>0.5</v>
      </c>
      <c r="K11" s="56">
        <v>5</v>
      </c>
      <c r="L11" s="58">
        <f>SUM(M11:M13)/15*$C$11</f>
        <v>0.46666666666666667</v>
      </c>
      <c r="M11" s="17">
        <v>4</v>
      </c>
      <c r="N11" s="58">
        <v>0.5</v>
      </c>
      <c r="O11" s="17">
        <v>4</v>
      </c>
      <c r="P11" s="58">
        <v>0.5</v>
      </c>
      <c r="Q11" s="17">
        <v>4</v>
      </c>
      <c r="R11" s="58">
        <v>0.5</v>
      </c>
      <c r="S11" s="17">
        <v>4</v>
      </c>
      <c r="T11" s="58">
        <v>0.5</v>
      </c>
      <c r="U11" s="17">
        <v>4</v>
      </c>
      <c r="V11" s="58">
        <v>0.5</v>
      </c>
      <c r="W11" s="17">
        <v>5</v>
      </c>
      <c r="X11" s="58">
        <v>0.5</v>
      </c>
      <c r="Y11" s="17">
        <v>4</v>
      </c>
    </row>
    <row r="12" spans="1:30" ht="18" customHeight="1">
      <c r="A12" s="93"/>
      <c r="B12" s="18" t="s">
        <v>21</v>
      </c>
      <c r="C12" s="89"/>
      <c r="D12" s="89"/>
      <c r="E12" s="19">
        <v>4</v>
      </c>
      <c r="F12" s="89"/>
      <c r="G12" s="56">
        <v>5</v>
      </c>
      <c r="H12" s="89"/>
      <c r="I12" s="56">
        <v>5</v>
      </c>
      <c r="J12" s="89"/>
      <c r="K12" s="56">
        <v>5</v>
      </c>
      <c r="L12" s="89"/>
      <c r="M12" s="19">
        <v>5</v>
      </c>
      <c r="N12" s="89"/>
      <c r="O12" s="19">
        <v>4</v>
      </c>
      <c r="P12" s="89"/>
      <c r="Q12" s="19">
        <v>4</v>
      </c>
      <c r="R12" s="89"/>
      <c r="S12" s="19">
        <v>4</v>
      </c>
      <c r="T12" s="89"/>
      <c r="U12" s="19">
        <v>4</v>
      </c>
      <c r="V12" s="89"/>
      <c r="W12" s="19">
        <v>5</v>
      </c>
      <c r="X12" s="89"/>
      <c r="Y12" s="19">
        <v>4</v>
      </c>
      <c r="AB12" s="37"/>
    </row>
    <row r="13" spans="1:30" ht="14.25" customHeight="1">
      <c r="A13" s="94"/>
      <c r="B13" s="20" t="s">
        <v>22</v>
      </c>
      <c r="C13" s="95"/>
      <c r="D13" s="95"/>
      <c r="E13" s="21">
        <v>4</v>
      </c>
      <c r="F13" s="95"/>
      <c r="G13" s="56">
        <v>5</v>
      </c>
      <c r="H13" s="95"/>
      <c r="I13" s="56">
        <v>5</v>
      </c>
      <c r="J13" s="95"/>
      <c r="K13" s="56">
        <v>5</v>
      </c>
      <c r="L13" s="95"/>
      <c r="M13" s="21">
        <v>5</v>
      </c>
      <c r="N13" s="95"/>
      <c r="O13" s="21">
        <v>4</v>
      </c>
      <c r="P13" s="95"/>
      <c r="Q13" s="21">
        <v>4</v>
      </c>
      <c r="R13" s="95"/>
      <c r="S13" s="21">
        <v>4</v>
      </c>
      <c r="T13" s="95"/>
      <c r="U13" s="21">
        <v>4</v>
      </c>
      <c r="V13" s="95"/>
      <c r="W13" s="21">
        <v>5</v>
      </c>
      <c r="X13" s="95"/>
      <c r="Y13" s="21">
        <v>4</v>
      </c>
    </row>
    <row r="14" spans="1:30" ht="14.25" customHeight="1">
      <c r="A14" s="65" t="s">
        <v>23</v>
      </c>
      <c r="B14" s="16" t="s">
        <v>24</v>
      </c>
      <c r="C14" s="62">
        <v>0.35</v>
      </c>
      <c r="D14" s="58">
        <v>0.33</v>
      </c>
      <c r="E14" s="17">
        <v>4</v>
      </c>
      <c r="F14" s="80">
        <v>0.33</v>
      </c>
      <c r="G14" s="56">
        <v>5</v>
      </c>
      <c r="H14" s="80">
        <v>0.33</v>
      </c>
      <c r="I14" s="56">
        <v>5</v>
      </c>
      <c r="J14" s="80">
        <v>0.33</v>
      </c>
      <c r="K14" s="56">
        <v>5</v>
      </c>
      <c r="L14" s="58">
        <v>0.3</v>
      </c>
      <c r="M14" s="17">
        <v>4</v>
      </c>
      <c r="N14" s="58">
        <v>0.3</v>
      </c>
      <c r="O14" s="17">
        <v>4</v>
      </c>
      <c r="P14" s="58">
        <v>0.33</v>
      </c>
      <c r="Q14" s="17">
        <v>4</v>
      </c>
      <c r="R14" s="58">
        <v>0.33</v>
      </c>
      <c r="S14" s="17">
        <v>4</v>
      </c>
      <c r="T14" s="58">
        <v>0.33</v>
      </c>
      <c r="U14" s="17">
        <v>4</v>
      </c>
      <c r="V14" s="58">
        <v>0.33</v>
      </c>
      <c r="W14" s="17">
        <v>5</v>
      </c>
      <c r="X14" s="58">
        <v>0.33</v>
      </c>
      <c r="Y14" s="17">
        <v>4</v>
      </c>
    </row>
    <row r="15" spans="1:30" ht="14.25" customHeight="1">
      <c r="A15" s="93"/>
      <c r="B15" s="22" t="s">
        <v>25</v>
      </c>
      <c r="C15" s="89"/>
      <c r="D15" s="89"/>
      <c r="E15" s="19">
        <v>4</v>
      </c>
      <c r="F15" s="89"/>
      <c r="G15" s="56">
        <v>5</v>
      </c>
      <c r="H15" s="89"/>
      <c r="I15" s="56">
        <v>5</v>
      </c>
      <c r="J15" s="89"/>
      <c r="K15" s="56">
        <v>5</v>
      </c>
      <c r="L15" s="89"/>
      <c r="M15" s="19">
        <v>4</v>
      </c>
      <c r="N15" s="89"/>
      <c r="O15" s="19">
        <v>4</v>
      </c>
      <c r="P15" s="89"/>
      <c r="Q15" s="19">
        <v>4</v>
      </c>
      <c r="R15" s="89"/>
      <c r="S15" s="19">
        <v>4</v>
      </c>
      <c r="T15" s="89"/>
      <c r="U15" s="19">
        <v>4</v>
      </c>
      <c r="V15" s="89"/>
      <c r="W15" s="19">
        <v>5</v>
      </c>
      <c r="X15" s="89"/>
      <c r="Y15" s="19">
        <v>4</v>
      </c>
    </row>
    <row r="16" spans="1:30" ht="14.25" customHeight="1">
      <c r="A16" s="94"/>
      <c r="B16" s="23" t="s">
        <v>26</v>
      </c>
      <c r="C16" s="95"/>
      <c r="D16" s="95"/>
      <c r="E16" s="38">
        <v>4</v>
      </c>
      <c r="F16" s="95"/>
      <c r="G16" s="56">
        <v>4</v>
      </c>
      <c r="H16" s="95"/>
      <c r="I16" s="56">
        <v>4</v>
      </c>
      <c r="J16" s="95"/>
      <c r="K16" s="56">
        <v>4</v>
      </c>
      <c r="L16" s="95"/>
      <c r="M16" s="21">
        <v>4</v>
      </c>
      <c r="N16" s="95"/>
      <c r="O16" s="38">
        <v>4</v>
      </c>
      <c r="P16" s="95"/>
      <c r="Q16" s="38">
        <v>4</v>
      </c>
      <c r="R16" s="95"/>
      <c r="S16" s="38">
        <v>4</v>
      </c>
      <c r="T16" s="95"/>
      <c r="U16" s="21">
        <v>4</v>
      </c>
      <c r="V16" s="95"/>
      <c r="W16" s="21">
        <v>4</v>
      </c>
      <c r="X16" s="95"/>
      <c r="Y16" s="21">
        <v>4</v>
      </c>
    </row>
    <row r="17" spans="1:25" ht="14.25" customHeight="1">
      <c r="A17" s="63" t="s">
        <v>27</v>
      </c>
      <c r="B17" s="24" t="s">
        <v>28</v>
      </c>
      <c r="C17" s="62">
        <v>0.15</v>
      </c>
      <c r="D17" s="58">
        <f>SUM(E17:E23)/35*$C$17</f>
        <v>1.2857142857142857E-2</v>
      </c>
      <c r="E17" s="40">
        <v>3</v>
      </c>
      <c r="F17" s="80">
        <v>0.01</v>
      </c>
      <c r="G17" s="56">
        <v>3</v>
      </c>
      <c r="H17" s="80">
        <v>0.01</v>
      </c>
      <c r="I17" s="56">
        <v>3</v>
      </c>
      <c r="J17" s="80">
        <v>0.01</v>
      </c>
      <c r="K17" s="56">
        <v>3</v>
      </c>
      <c r="L17" s="58">
        <f>SUM(M17:M23)/35*$C$17</f>
        <v>8.5714285714285701E-2</v>
      </c>
      <c r="M17" s="40">
        <v>3</v>
      </c>
      <c r="N17" s="58">
        <f>SUM(O17:O23)/35*$C$17</f>
        <v>3.428571428571428E-2</v>
      </c>
      <c r="O17" s="40">
        <v>3</v>
      </c>
      <c r="P17" s="58">
        <f>SUM(Q17:Q23)/35*$C$17</f>
        <v>0</v>
      </c>
      <c r="Q17" s="42">
        <v>0</v>
      </c>
      <c r="R17" s="58">
        <f>SUM(S17:S23)/35*$C$17</f>
        <v>5.1428571428571428E-2</v>
      </c>
      <c r="S17" s="42">
        <v>0</v>
      </c>
      <c r="T17" s="58">
        <f>SUM(U17:U23)/35*$C$17</f>
        <v>1.2857142857142857E-2</v>
      </c>
      <c r="U17" s="40">
        <v>3</v>
      </c>
      <c r="V17" s="58">
        <f>SUM(W17:W23)/35*$C$17</f>
        <v>1.2857142857142857E-2</v>
      </c>
      <c r="W17" s="39">
        <v>3</v>
      </c>
      <c r="X17" s="58">
        <f>SUM(Y17:Y23)/35*$C$17</f>
        <v>1.2857142857142857E-2</v>
      </c>
      <c r="Y17" s="40">
        <v>3</v>
      </c>
    </row>
    <row r="18" spans="1:25" ht="14.25" customHeight="1">
      <c r="A18" s="93"/>
      <c r="B18" s="18" t="s">
        <v>29</v>
      </c>
      <c r="C18" s="89"/>
      <c r="D18" s="89"/>
      <c r="E18" s="42">
        <v>0</v>
      </c>
      <c r="F18" s="89"/>
      <c r="G18" s="49">
        <v>0</v>
      </c>
      <c r="H18" s="89"/>
      <c r="I18" s="49">
        <v>0</v>
      </c>
      <c r="J18" s="89"/>
      <c r="K18" s="49">
        <v>0</v>
      </c>
      <c r="L18" s="89"/>
      <c r="M18" s="42">
        <v>5</v>
      </c>
      <c r="N18" s="89"/>
      <c r="O18" s="42">
        <v>5</v>
      </c>
      <c r="P18" s="89"/>
      <c r="Q18" s="42">
        <v>0</v>
      </c>
      <c r="R18" s="89"/>
      <c r="S18" s="43">
        <v>5</v>
      </c>
      <c r="T18" s="89"/>
      <c r="U18" s="42">
        <v>0</v>
      </c>
      <c r="V18" s="89"/>
      <c r="W18" s="44">
        <v>0</v>
      </c>
      <c r="X18" s="89"/>
      <c r="Y18" s="42">
        <v>0</v>
      </c>
    </row>
    <row r="19" spans="1:25" ht="14.25" customHeight="1">
      <c r="A19" s="93"/>
      <c r="B19" s="22" t="s">
        <v>30</v>
      </c>
      <c r="C19" s="89"/>
      <c r="D19" s="89"/>
      <c r="E19" s="42">
        <v>0</v>
      </c>
      <c r="F19" s="89"/>
      <c r="G19" s="49">
        <v>0</v>
      </c>
      <c r="H19" s="89"/>
      <c r="I19" s="49">
        <v>0</v>
      </c>
      <c r="J19" s="89"/>
      <c r="K19" s="49">
        <v>0</v>
      </c>
      <c r="L19" s="89"/>
      <c r="M19" s="42">
        <v>3</v>
      </c>
      <c r="N19" s="89"/>
      <c r="O19" s="42">
        <v>0</v>
      </c>
      <c r="P19" s="89"/>
      <c r="Q19" s="42">
        <v>0</v>
      </c>
      <c r="R19" s="89"/>
      <c r="S19" s="43">
        <v>3</v>
      </c>
      <c r="T19" s="89"/>
      <c r="U19" s="42">
        <v>0</v>
      </c>
      <c r="V19" s="89"/>
      <c r="W19" s="44">
        <v>0</v>
      </c>
      <c r="X19" s="89"/>
      <c r="Y19" s="42">
        <v>0</v>
      </c>
    </row>
    <row r="20" spans="1:25" ht="14.25" customHeight="1">
      <c r="A20" s="93"/>
      <c r="B20" s="18" t="s">
        <v>31</v>
      </c>
      <c r="C20" s="89"/>
      <c r="D20" s="89"/>
      <c r="E20" s="42">
        <v>0</v>
      </c>
      <c r="F20" s="89"/>
      <c r="G20" s="49">
        <v>0</v>
      </c>
      <c r="H20" s="89"/>
      <c r="I20" s="49">
        <v>0</v>
      </c>
      <c r="J20" s="89"/>
      <c r="K20" s="49">
        <v>0</v>
      </c>
      <c r="L20" s="89"/>
      <c r="M20" s="42">
        <v>4</v>
      </c>
      <c r="N20" s="89"/>
      <c r="O20" s="42">
        <v>0</v>
      </c>
      <c r="P20" s="89"/>
      <c r="Q20" s="42">
        <v>0</v>
      </c>
      <c r="R20" s="89"/>
      <c r="S20" s="43">
        <v>4</v>
      </c>
      <c r="T20" s="89"/>
      <c r="U20" s="42">
        <v>0</v>
      </c>
      <c r="V20" s="89"/>
      <c r="W20" s="44">
        <v>0</v>
      </c>
      <c r="X20" s="89"/>
      <c r="Y20" s="42">
        <v>0</v>
      </c>
    </row>
    <row r="21" spans="1:25" ht="14.25" customHeight="1">
      <c r="A21" s="93"/>
      <c r="B21" s="22" t="s">
        <v>32</v>
      </c>
      <c r="C21" s="89"/>
      <c r="D21" s="89"/>
      <c r="E21" s="42">
        <v>0</v>
      </c>
      <c r="F21" s="89"/>
      <c r="G21" s="49">
        <v>0</v>
      </c>
      <c r="H21" s="89"/>
      <c r="I21" s="49">
        <v>0</v>
      </c>
      <c r="J21" s="89"/>
      <c r="K21" s="49">
        <v>0</v>
      </c>
      <c r="L21" s="89"/>
      <c r="M21" s="42">
        <v>0</v>
      </c>
      <c r="N21" s="89"/>
      <c r="O21" s="42">
        <v>0</v>
      </c>
      <c r="P21" s="89"/>
      <c r="Q21" s="42">
        <v>0</v>
      </c>
      <c r="R21" s="89"/>
      <c r="S21" s="43">
        <v>0</v>
      </c>
      <c r="T21" s="89"/>
      <c r="U21" s="42">
        <v>0</v>
      </c>
      <c r="V21" s="89"/>
      <c r="W21" s="44">
        <v>0</v>
      </c>
      <c r="X21" s="89"/>
      <c r="Y21" s="42">
        <v>0</v>
      </c>
    </row>
    <row r="22" spans="1:25" ht="14.25" customHeight="1">
      <c r="A22" s="93"/>
      <c r="B22" s="22" t="s">
        <v>33</v>
      </c>
      <c r="C22" s="89"/>
      <c r="D22" s="89"/>
      <c r="E22" s="42">
        <v>0</v>
      </c>
      <c r="F22" s="89"/>
      <c r="G22" s="49">
        <v>0</v>
      </c>
      <c r="H22" s="89"/>
      <c r="I22" s="49">
        <v>0</v>
      </c>
      <c r="J22" s="89"/>
      <c r="K22" s="49">
        <v>0</v>
      </c>
      <c r="L22" s="89"/>
      <c r="M22" s="42">
        <v>0</v>
      </c>
      <c r="N22" s="89"/>
      <c r="O22" s="42">
        <v>0</v>
      </c>
      <c r="P22" s="89"/>
      <c r="Q22" s="42">
        <v>0</v>
      </c>
      <c r="R22" s="89"/>
      <c r="S22" s="43">
        <v>0</v>
      </c>
      <c r="T22" s="89"/>
      <c r="U22" s="42">
        <v>0</v>
      </c>
      <c r="V22" s="89"/>
      <c r="W22" s="44">
        <v>0</v>
      </c>
      <c r="X22" s="89"/>
      <c r="Y22" s="42">
        <v>0</v>
      </c>
    </row>
    <row r="23" spans="1:25" ht="14.25" customHeight="1">
      <c r="A23" s="94"/>
      <c r="B23" s="25" t="s">
        <v>34</v>
      </c>
      <c r="C23" s="95"/>
      <c r="D23" s="95"/>
      <c r="E23" s="42">
        <v>0</v>
      </c>
      <c r="F23" s="95"/>
      <c r="G23" s="49">
        <v>0</v>
      </c>
      <c r="H23" s="95"/>
      <c r="I23" s="49">
        <v>0</v>
      </c>
      <c r="J23" s="95"/>
      <c r="K23" s="49">
        <v>0</v>
      </c>
      <c r="L23" s="95"/>
      <c r="M23" s="42">
        <v>5</v>
      </c>
      <c r="N23" s="95"/>
      <c r="O23" s="42">
        <v>0</v>
      </c>
      <c r="P23" s="95"/>
      <c r="Q23" s="42">
        <v>0</v>
      </c>
      <c r="R23" s="95"/>
      <c r="S23" s="42">
        <v>0</v>
      </c>
      <c r="T23" s="95"/>
      <c r="U23" s="42">
        <v>0</v>
      </c>
      <c r="V23" s="95"/>
      <c r="W23" s="44">
        <v>0</v>
      </c>
      <c r="X23" s="95"/>
      <c r="Y23" s="42">
        <v>0</v>
      </c>
    </row>
    <row r="24" spans="1:25" ht="14.25" customHeight="1">
      <c r="A24" s="51" t="s">
        <v>35</v>
      </c>
      <c r="B24" s="51"/>
      <c r="C24" s="26">
        <f t="shared" ref="C24:D24" si="0">SUM(C11:C23)</f>
        <v>1</v>
      </c>
      <c r="D24" s="52">
        <f t="shared" si="0"/>
        <v>0.84285714285714297</v>
      </c>
      <c r="E24" s="53"/>
      <c r="F24" s="57">
        <v>0.83</v>
      </c>
      <c r="G24" s="50"/>
      <c r="H24" s="57">
        <v>0.83</v>
      </c>
      <c r="I24" s="50"/>
      <c r="J24" s="57">
        <v>0.83</v>
      </c>
      <c r="K24" s="50"/>
      <c r="L24" s="52">
        <f>SUM(L11:L23)</f>
        <v>0.85238095238095235</v>
      </c>
      <c r="M24" s="52"/>
      <c r="N24" s="52">
        <f>SUM(N11:N23)</f>
        <v>0.8342857142857143</v>
      </c>
      <c r="O24" s="52"/>
      <c r="P24" s="52">
        <f>SUM(P11:P23)</f>
        <v>0.83000000000000007</v>
      </c>
      <c r="Q24" s="52"/>
      <c r="R24" s="52">
        <f>SUM(R11:R23)</f>
        <v>0.88142857142857145</v>
      </c>
      <c r="S24" s="52"/>
      <c r="T24" s="52">
        <f>SUM(T11:T23)</f>
        <v>0.84285714285714297</v>
      </c>
      <c r="U24" s="53"/>
      <c r="V24" s="52">
        <v>0.83</v>
      </c>
      <c r="W24" s="53"/>
      <c r="X24" s="52">
        <f>SUM(X11:X23)</f>
        <v>0.84285714285714297</v>
      </c>
      <c r="Y24" s="53"/>
    </row>
    <row r="25" spans="1:25" ht="14.25" customHeight="1">
      <c r="A25" s="27"/>
      <c r="B25" s="27"/>
      <c r="C25" s="28"/>
      <c r="D25" s="28"/>
      <c r="E25" s="28"/>
      <c r="F25" s="28"/>
      <c r="G25" s="28"/>
      <c r="H25" s="28"/>
      <c r="I25" s="28"/>
      <c r="J25" s="28"/>
      <c r="K25" s="28"/>
      <c r="L25" s="28"/>
      <c r="M25" s="27"/>
      <c r="N25" s="28"/>
      <c r="O25" s="27"/>
      <c r="P25" s="28"/>
      <c r="Q25" s="27"/>
      <c r="R25" s="28"/>
      <c r="S25" s="27"/>
    </row>
    <row r="26" spans="1:25" ht="14.25" customHeight="1">
      <c r="A26" s="29" t="s">
        <v>36</v>
      </c>
      <c r="B26" s="30"/>
      <c r="C26" s="31"/>
      <c r="D26" s="30"/>
      <c r="E26" s="30"/>
      <c r="F26" s="30"/>
      <c r="G26" s="30"/>
      <c r="H26" s="30"/>
      <c r="I26" s="30"/>
      <c r="J26" s="30"/>
      <c r="K26" s="30"/>
      <c r="L26" s="30"/>
      <c r="M26" s="30"/>
    </row>
    <row r="27" spans="1:25" ht="14.25" customHeight="1">
      <c r="A27" s="32" t="s">
        <v>37</v>
      </c>
      <c r="B27" s="33" t="s">
        <v>38</v>
      </c>
    </row>
    <row r="28" spans="1:25" ht="14.25" customHeight="1">
      <c r="A28" s="54" t="s">
        <v>39</v>
      </c>
      <c r="B28" s="34" t="s">
        <v>40</v>
      </c>
    </row>
    <row r="29" spans="1:25" ht="14.25" customHeight="1">
      <c r="A29" s="35" t="s">
        <v>41</v>
      </c>
      <c r="B29" s="36" t="s">
        <v>42</v>
      </c>
    </row>
    <row r="30" spans="1:25" ht="14.25" customHeight="1">
      <c r="A30" s="35" t="s">
        <v>43</v>
      </c>
      <c r="B30" s="36" t="s">
        <v>44</v>
      </c>
    </row>
    <row r="31" spans="1:25" ht="14.25" customHeight="1"/>
    <row r="32" spans="1:25" ht="14.25" customHeight="1"/>
    <row r="33" spans="1:17" ht="14.25" customHeight="1"/>
    <row r="34" spans="1:17" ht="14.25" customHeight="1"/>
    <row r="35" spans="1:17" ht="14.25" customHeight="1"/>
    <row r="36" spans="1:17" ht="14.25" customHeight="1"/>
    <row r="37" spans="1:17" ht="14.25" customHeight="1">
      <c r="A37" s="59" t="s">
        <v>45</v>
      </c>
      <c r="B37" s="82"/>
      <c r="C37" s="82"/>
      <c r="D37" s="82"/>
      <c r="E37" s="82"/>
      <c r="F37" s="82"/>
      <c r="G37" s="82"/>
      <c r="H37" s="82"/>
      <c r="I37" s="82"/>
      <c r="J37" s="82"/>
      <c r="K37" s="82"/>
      <c r="L37" s="82"/>
      <c r="M37" s="82"/>
      <c r="N37" s="82"/>
      <c r="O37" s="82"/>
      <c r="P37" s="82"/>
      <c r="Q37" s="83"/>
    </row>
    <row r="38" spans="1:17" ht="66" customHeight="1">
      <c r="A38" s="60" t="s">
        <v>84</v>
      </c>
      <c r="B38" s="82"/>
      <c r="C38" s="82"/>
      <c r="D38" s="82"/>
      <c r="E38" s="82"/>
      <c r="F38" s="82"/>
      <c r="G38" s="82"/>
      <c r="H38" s="82"/>
      <c r="I38" s="82"/>
      <c r="J38" s="82"/>
      <c r="K38" s="82"/>
      <c r="L38" s="82"/>
      <c r="M38" s="82"/>
      <c r="N38" s="82"/>
      <c r="O38" s="82"/>
      <c r="P38" s="82"/>
      <c r="Q38" s="83"/>
    </row>
    <row r="39" spans="1:17" ht="14.25" customHeight="1"/>
    <row r="40" spans="1:17" ht="14.25" customHeight="1"/>
    <row r="41" spans="1:17" ht="14.25" customHeight="1"/>
    <row r="42" spans="1:17" ht="14.25" customHeight="1"/>
    <row r="43" spans="1:17" ht="14.25" customHeight="1"/>
    <row r="44" spans="1:17" ht="14.25" customHeight="1"/>
    <row r="45" spans="1:17" ht="14.25" customHeight="1"/>
    <row r="46" spans="1:17" ht="14.25" customHeight="1"/>
    <row r="47" spans="1:17" ht="14.25" customHeight="1"/>
    <row r="48" spans="1:17"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57">
    <mergeCell ref="J14:J16"/>
    <mergeCell ref="L14:L16"/>
    <mergeCell ref="L5:M5"/>
    <mergeCell ref="A6:B9"/>
    <mergeCell ref="C6:C9"/>
    <mergeCell ref="B2:O2"/>
    <mergeCell ref="P2:Q2"/>
    <mergeCell ref="P6:Q9"/>
    <mergeCell ref="D6:E9"/>
    <mergeCell ref="F6:G9"/>
    <mergeCell ref="H6:I9"/>
    <mergeCell ref="J6:K9"/>
    <mergeCell ref="L6:M9"/>
    <mergeCell ref="A11:A13"/>
    <mergeCell ref="A14:A16"/>
    <mergeCell ref="C14:C16"/>
    <mergeCell ref="P11:P13"/>
    <mergeCell ref="P14:P16"/>
    <mergeCell ref="C11:C13"/>
    <mergeCell ref="D11:D13"/>
    <mergeCell ref="N14:N16"/>
    <mergeCell ref="F11:F13"/>
    <mergeCell ref="H11:H13"/>
    <mergeCell ref="J11:J13"/>
    <mergeCell ref="L11:L13"/>
    <mergeCell ref="N11:N13"/>
    <mergeCell ref="D14:D16"/>
    <mergeCell ref="F14:F16"/>
    <mergeCell ref="H14:H16"/>
    <mergeCell ref="R14:R16"/>
    <mergeCell ref="T14:T16"/>
    <mergeCell ref="V14:V16"/>
    <mergeCell ref="X14:X16"/>
    <mergeCell ref="N6:O9"/>
    <mergeCell ref="R11:R13"/>
    <mergeCell ref="T11:T13"/>
    <mergeCell ref="V11:V13"/>
    <mergeCell ref="X11:X13"/>
    <mergeCell ref="R6:S9"/>
    <mergeCell ref="T6:U9"/>
    <mergeCell ref="V6:W9"/>
    <mergeCell ref="X6:Y9"/>
    <mergeCell ref="A17:A23"/>
    <mergeCell ref="A37:Q37"/>
    <mergeCell ref="A38:Q38"/>
    <mergeCell ref="V17:V23"/>
    <mergeCell ref="X17:X23"/>
    <mergeCell ref="L17:L23"/>
    <mergeCell ref="N17:N23"/>
    <mergeCell ref="P17:P23"/>
    <mergeCell ref="R17:R23"/>
    <mergeCell ref="T17:T23"/>
    <mergeCell ref="C17:C23"/>
    <mergeCell ref="D17:D23"/>
    <mergeCell ref="F17:F23"/>
    <mergeCell ref="H17:H23"/>
    <mergeCell ref="J17:J23"/>
  </mergeCells>
  <dataValidations count="3">
    <dataValidation type="list" allowBlank="1" showInputMessage="1" prompt="VALOR DE LISTA - ELEGIR TIPO DE PROVEEDOR" sqref="B5" xr:uid="{00000000-0002-0000-0500-000000000000}">
      <formula1>$AF$5:$AF$6</formula1>
    </dataValidation>
    <dataValidation type="decimal" allowBlank="1" showErrorMessage="1" sqref="E11:E13 M11:M13 O11:O13 Q11:Q13 S11:S13 U11:U13 Y11:Y13 E17 M17 O17 U17 W17 Y17" xr:uid="{00000000-0002-0000-0500-000001000000}">
      <formula1>1</formula1>
      <formula2>5</formula2>
    </dataValidation>
    <dataValidation type="list" allowBlank="1" showErrorMessage="1" sqref="L5" xr:uid="{00000000-0002-0000-0500-000002000000}">
      <formula1>$AF$8:$AF$9</formula1>
    </dataValidation>
  </dataValidations>
  <pageMargins left="0" right="0" top="0" bottom="0" header="0" footer="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2024-02-21T21:40:11Z</dcterms:created>
  <dcterms:modified xsi:type="dcterms:W3CDTF">2024-08-23T03:51:28Z</dcterms:modified>
  <cp:category/>
  <cp:contentStatus/>
</cp:coreProperties>
</file>