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titutoinfa-my.sharepoint.com/personal/contadora_infa_edu_co/Documents/Documentos/2024/Auditoria 2024/PROCEDIMIENTO/LISTO/"/>
    </mc:Choice>
  </mc:AlternateContent>
  <xr:revisionPtr revIDLastSave="9" documentId="8_{6070FCA0-7FE8-4BF0-A138-AE6DC280B59A}" xr6:coauthVersionLast="47" xr6:coauthVersionMax="47" xr10:uidLastSave="{F0718EAD-030D-4652-B4E9-986B56D7C526}"/>
  <bookViews>
    <workbookView xWindow="-120" yWindow="-120" windowWidth="20730" windowHeight="11040" xr2:uid="{6AA1D6AE-3115-4562-A1B0-5807D5707460}"/>
  </bookViews>
  <sheets>
    <sheet name="NOMIN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2" i="1" l="1"/>
  <c r="P22" i="1"/>
  <c r="O22" i="1"/>
  <c r="J22" i="1"/>
  <c r="H22" i="1"/>
  <c r="I22" i="1"/>
  <c r="K21" i="1"/>
  <c r="G21" i="1"/>
  <c r="F21" i="1"/>
  <c r="K20" i="1"/>
  <c r="G20" i="1"/>
  <c r="F20" i="1"/>
  <c r="K19" i="1"/>
  <c r="G19" i="1"/>
  <c r="F19" i="1"/>
  <c r="Q18" i="1"/>
  <c r="K18" i="1"/>
  <c r="F18" i="1"/>
  <c r="K17" i="1"/>
  <c r="G17" i="1"/>
  <c r="F17" i="1"/>
  <c r="K16" i="1"/>
  <c r="G16" i="1"/>
  <c r="F16" i="1"/>
  <c r="G15" i="1"/>
  <c r="F15" i="1"/>
  <c r="K15" i="1" s="1"/>
  <c r="N15" i="1" s="1"/>
  <c r="F14" i="1"/>
  <c r="K13" i="1"/>
  <c r="F13" i="1"/>
  <c r="K12" i="1"/>
  <c r="G12" i="1"/>
  <c r="F12" i="1"/>
  <c r="K11" i="1"/>
  <c r="G11" i="1"/>
  <c r="F11" i="1"/>
  <c r="K10" i="1"/>
  <c r="G10" i="1"/>
  <c r="F10" i="1"/>
  <c r="K9" i="1"/>
  <c r="G9" i="1"/>
  <c r="F9" i="1"/>
  <c r="K8" i="1"/>
  <c r="G8" i="1"/>
  <c r="F8" i="1"/>
  <c r="N13" i="1" l="1"/>
  <c r="M20" i="1"/>
  <c r="M19" i="1"/>
  <c r="M13" i="1"/>
  <c r="Q13" i="1" s="1"/>
  <c r="N10" i="1"/>
  <c r="L12" i="1"/>
  <c r="N17" i="1"/>
  <c r="N9" i="1"/>
  <c r="L13" i="1"/>
  <c r="N16" i="1"/>
  <c r="L11" i="1"/>
  <c r="M8" i="1"/>
  <c r="Q8" i="1" s="1"/>
  <c r="L10" i="1"/>
  <c r="N12" i="1"/>
  <c r="M15" i="1"/>
  <c r="Q15" i="1" s="1"/>
  <c r="M16" i="1"/>
  <c r="M17" i="1"/>
  <c r="L9" i="1"/>
  <c r="N11" i="1"/>
  <c r="L15" i="1"/>
  <c r="L16" i="1"/>
  <c r="L17" i="1"/>
  <c r="L18" i="1"/>
  <c r="R18" i="1" s="1"/>
  <c r="F22" i="1"/>
  <c r="K14" i="1"/>
  <c r="N14" i="1" s="1"/>
  <c r="G22" i="1"/>
  <c r="L8" i="1"/>
  <c r="L19" i="1"/>
  <c r="N19" i="1"/>
  <c r="L20" i="1"/>
  <c r="N20" i="1"/>
  <c r="Q20" i="1" s="1"/>
  <c r="L21" i="1"/>
  <c r="N21" i="1"/>
  <c r="M21" i="1"/>
  <c r="M9" i="1"/>
  <c r="M10" i="1"/>
  <c r="M11" i="1"/>
  <c r="M12" i="1"/>
  <c r="Q17" i="1" l="1"/>
  <c r="Q19" i="1"/>
  <c r="Q9" i="1"/>
  <c r="R9" i="1" s="1"/>
  <c r="Q12" i="1"/>
  <c r="R12" i="1" s="1"/>
  <c r="R17" i="1"/>
  <c r="Q10" i="1"/>
  <c r="Q21" i="1"/>
  <c r="R21" i="1" s="1"/>
  <c r="R13" i="1"/>
  <c r="Q16" i="1"/>
  <c r="R16" i="1" s="1"/>
  <c r="R15" i="1"/>
  <c r="R10" i="1"/>
  <c r="N22" i="1"/>
  <c r="Q11" i="1"/>
  <c r="R11" i="1" s="1"/>
  <c r="R20" i="1"/>
  <c r="L14" i="1"/>
  <c r="M14" i="1"/>
  <c r="M22" i="1" s="1"/>
  <c r="R8" i="1"/>
  <c r="R19" i="1"/>
  <c r="K22" i="1"/>
  <c r="Q14" i="1" l="1"/>
  <c r="Q22" i="1" s="1"/>
  <c r="L22" i="1"/>
  <c r="R14" i="1" l="1"/>
  <c r="R22" i="1" s="1"/>
</calcChain>
</file>

<file path=xl/sharedStrings.xml><?xml version="1.0" encoding="utf-8"?>
<sst xmlns="http://schemas.openxmlformats.org/spreadsheetml/2006/main" count="36" uniqueCount="36">
  <si>
    <t>DEVENGADO</t>
  </si>
  <si>
    <t>DEDUCCIONES</t>
  </si>
  <si>
    <t>SEDE</t>
  </si>
  <si>
    <t xml:space="preserve">NOMBRE DEL EMPLEADO </t>
  </si>
  <si>
    <t>CEDULA</t>
  </si>
  <si>
    <t xml:space="preserve">SUELDO BASICO </t>
  </si>
  <si>
    <t>DIAS TRABAJADOS</t>
  </si>
  <si>
    <t>BASE PARA EPS Y AFP</t>
  </si>
  <si>
    <t>AUXILIO DE TRANSPORTE</t>
  </si>
  <si>
    <t>AUXILIO</t>
  </si>
  <si>
    <t>OTROS AUXILIOS</t>
  </si>
  <si>
    <t>DIAS DE INCAPACIDAD</t>
  </si>
  <si>
    <t>TOTAL INCAPACIDAD</t>
  </si>
  <si>
    <t>TOTAL DEVENGADO</t>
  </si>
  <si>
    <t>SALUD</t>
  </si>
  <si>
    <t>PENSION</t>
  </si>
  <si>
    <t>PRESTAMOS / DESCUENTOS</t>
  </si>
  <si>
    <t>RETEFUENTE</t>
  </si>
  <si>
    <t>TOTAL DEDUCIONES</t>
  </si>
  <si>
    <t>NETO PAGADO</t>
  </si>
  <si>
    <t>Observacion</t>
  </si>
  <si>
    <t>TOTALES</t>
  </si>
  <si>
    <t>Salario minimo</t>
  </si>
  <si>
    <t>Auxilio de transporte</t>
  </si>
  <si>
    <t>COLABORADOR</t>
  </si>
  <si>
    <t>VIATICOS  -  AUXILIOS - INCAPACIDADES</t>
  </si>
  <si>
    <t>AUXILIAR CONTABLE</t>
  </si>
  <si>
    <t>CONTADORA</t>
  </si>
  <si>
    <t>GERENTE FINANCIERA</t>
  </si>
  <si>
    <t>ELABORADO</t>
  </si>
  <si>
    <t>REVIZADO</t>
  </si>
  <si>
    <t xml:space="preserve"> AUTORIZADO </t>
  </si>
  <si>
    <t xml:space="preserve">PERIODO </t>
  </si>
  <si>
    <t xml:space="preserve">LIQUIDACIÓN DE NOMINA </t>
  </si>
  <si>
    <t xml:space="preserve">NOVEDADES DE NOMINA </t>
  </si>
  <si>
    <t>GR-RG-029                                VERSION: 1                                          ENERO 2024                                 PAGINA 1 DE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</si>
</sst>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\ #,##0"/>
    <numFmt numFmtId="165" formatCode="_-* #,##0.00\ &quot;$&quot;_-;\-* #,##0.00\ &quot;$&quot;_-;_-* &quot;-&quot;??\ &quot;$&quot;_-;_-@"/>
    <numFmt numFmtId="166" formatCode="#,##0;[Red]#,##0"/>
    <numFmt numFmtId="167" formatCode="&quot;$&quot;#,##0"/>
    <numFmt numFmtId="168" formatCode="_(&quot;$&quot;\ * #,##0_);_(&quot;$&quot;\ * \(#,##0\);_(&quot;$&quot;\ * &quot;-&quot;??_);_(@_)"/>
  </numFmts>
  <fonts count="28" x14ac:knownFonts="1">
    <font>
      <sz val="11"/>
      <color theme="1"/>
      <name val="Aptos Narrow"/>
      <family val="2"/>
      <scheme val="minor"/>
    </font>
    <font>
      <b/>
      <sz val="10"/>
      <color theme="1"/>
      <name val="Arial"/>
    </font>
    <font>
      <sz val="11"/>
      <name val="Calibri"/>
    </font>
    <font>
      <b/>
      <sz val="9"/>
      <color theme="1"/>
      <name val="Arial"/>
    </font>
    <font>
      <sz val="9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sz val="10"/>
      <color theme="1"/>
      <name val="Arial"/>
    </font>
    <font>
      <sz val="10"/>
      <color rgb="FF000000"/>
      <name val="Arial"/>
    </font>
    <font>
      <sz val="10"/>
      <color rgb="FFFF0000"/>
      <name val="Arial"/>
    </font>
    <font>
      <b/>
      <sz val="10"/>
      <color rgb="FF000000"/>
      <name val="Arial"/>
    </font>
    <font>
      <b/>
      <sz val="11"/>
      <color rgb="FF000000"/>
      <name val="Calibri"/>
    </font>
    <font>
      <b/>
      <sz val="11"/>
      <color theme="1"/>
      <name val="Arial"/>
    </font>
    <font>
      <sz val="11"/>
      <color theme="1"/>
      <name val="Arial"/>
    </font>
    <font>
      <b/>
      <sz val="13"/>
      <color rgb="FF000000"/>
      <name val="Calibri"/>
    </font>
    <font>
      <b/>
      <sz val="13"/>
      <color theme="1"/>
      <name val="Calibri"/>
    </font>
    <font>
      <sz val="11"/>
      <color rgb="FF000000"/>
      <name val="Calibri"/>
    </font>
    <font>
      <b/>
      <sz val="11"/>
      <color theme="1"/>
      <name val="Cambria"/>
    </font>
    <font>
      <sz val="11"/>
      <color rgb="FF000000"/>
      <name val="Aptos Narrow"/>
    </font>
    <font>
      <sz val="11"/>
      <color rgb="FF242424"/>
      <name val="Aptos Narrow"/>
    </font>
    <font>
      <b/>
      <sz val="14"/>
      <color theme="1"/>
      <name val="Cambria"/>
    </font>
    <font>
      <b/>
      <sz val="11"/>
      <name val="Calibri"/>
    </font>
    <font>
      <b/>
      <sz val="11"/>
      <color theme="1"/>
      <name val="Calibri"/>
    </font>
    <font>
      <b/>
      <sz val="10"/>
      <name val="Calibri"/>
    </font>
    <font>
      <b/>
      <sz val="10"/>
      <color theme="1"/>
      <name val="Aptos Narrow"/>
      <family val="2"/>
      <scheme val="minor"/>
    </font>
    <font>
      <b/>
      <sz val="16"/>
      <name val="Roboto"/>
    </font>
    <font>
      <b/>
      <sz val="10"/>
      <name val="Roboto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165" fontId="7" fillId="0" borderId="11" xfId="0" applyNumberFormat="1" applyFont="1" applyBorder="1" applyAlignment="1">
      <alignment horizontal="right" vertical="center" shrinkToFit="1"/>
    </xf>
    <xf numFmtId="0" fontId="1" fillId="0" borderId="12" xfId="0" applyFont="1" applyBorder="1" applyAlignment="1">
      <alignment horizontal="left" vertical="center"/>
    </xf>
    <xf numFmtId="166" fontId="8" fillId="0" borderId="12" xfId="0" applyNumberFormat="1" applyFont="1" applyBorder="1" applyAlignment="1">
      <alignment horizontal="right" vertical="center"/>
    </xf>
    <xf numFmtId="164" fontId="8" fillId="0" borderId="12" xfId="0" applyNumberFormat="1" applyFont="1" applyBorder="1" applyAlignment="1">
      <alignment horizontal="right" vertical="center" wrapText="1"/>
    </xf>
    <xf numFmtId="0" fontId="7" fillId="0" borderId="13" xfId="0" applyFont="1" applyBorder="1" applyAlignment="1">
      <alignment horizontal="center" wrapText="1"/>
    </xf>
    <xf numFmtId="167" fontId="8" fillId="0" borderId="12" xfId="0" applyNumberFormat="1" applyFont="1" applyBorder="1" applyAlignment="1">
      <alignment horizontal="right" vertical="center" wrapText="1"/>
    </xf>
    <xf numFmtId="167" fontId="8" fillId="0" borderId="12" xfId="0" applyNumberFormat="1" applyFont="1" applyBorder="1" applyAlignment="1">
      <alignment horizontal="right" vertical="center" shrinkToFit="1"/>
    </xf>
    <xf numFmtId="164" fontId="8" fillId="0" borderId="12" xfId="0" applyNumberFormat="1" applyFont="1" applyBorder="1" applyAlignment="1">
      <alignment horizontal="right" vertical="center"/>
    </xf>
    <xf numFmtId="3" fontId="8" fillId="0" borderId="12" xfId="0" applyNumberFormat="1" applyFont="1" applyBorder="1" applyAlignment="1">
      <alignment horizontal="center" vertical="center" shrinkToFit="1"/>
    </xf>
    <xf numFmtId="164" fontId="7" fillId="0" borderId="14" xfId="0" applyNumberFormat="1" applyFont="1" applyBorder="1" applyAlignment="1">
      <alignment horizontal="right" vertical="center" shrinkToFit="1"/>
    </xf>
    <xf numFmtId="0" fontId="10" fillId="0" borderId="12" xfId="0" applyFont="1" applyBorder="1" applyAlignment="1">
      <alignment horizontal="left" vertical="center"/>
    </xf>
    <xf numFmtId="166" fontId="7" fillId="0" borderId="12" xfId="0" applyNumberFormat="1" applyFont="1" applyBorder="1" applyAlignment="1">
      <alignment horizontal="right" vertical="center"/>
    </xf>
    <xf numFmtId="164" fontId="7" fillId="0" borderId="12" xfId="0" applyNumberFormat="1" applyFont="1" applyBorder="1" applyAlignment="1">
      <alignment horizontal="right" vertical="center" wrapText="1"/>
    </xf>
    <xf numFmtId="167" fontId="7" fillId="0" borderId="12" xfId="0" applyNumberFormat="1" applyFont="1" applyBorder="1" applyAlignment="1">
      <alignment horizontal="right" vertical="center" wrapText="1"/>
    </xf>
    <xf numFmtId="164" fontId="7" fillId="0" borderId="12" xfId="0" applyNumberFormat="1" applyFont="1" applyBorder="1" applyAlignment="1">
      <alignment horizontal="right" vertical="center"/>
    </xf>
    <xf numFmtId="167" fontId="7" fillId="0" borderId="12" xfId="0" applyNumberFormat="1" applyFont="1" applyBorder="1" applyAlignment="1">
      <alignment horizontal="right" vertical="center" shrinkToFit="1"/>
    </xf>
    <xf numFmtId="167" fontId="11" fillId="0" borderId="12" xfId="0" applyNumberFormat="1" applyFont="1" applyBorder="1" applyAlignment="1">
      <alignment horizontal="right" vertical="center"/>
    </xf>
    <xf numFmtId="164" fontId="8" fillId="0" borderId="15" xfId="0" applyNumberFormat="1" applyFont="1" applyBorder="1" applyAlignment="1">
      <alignment horizontal="right" vertical="center" wrapText="1"/>
    </xf>
    <xf numFmtId="164" fontId="10" fillId="0" borderId="12" xfId="0" applyNumberFormat="1" applyFont="1" applyBorder="1" applyAlignment="1">
      <alignment horizontal="right" vertical="center"/>
    </xf>
    <xf numFmtId="164" fontId="7" fillId="0" borderId="15" xfId="0" applyNumberFormat="1" applyFont="1" applyBorder="1" applyAlignment="1">
      <alignment horizontal="right" vertical="center" wrapText="1"/>
    </xf>
    <xf numFmtId="167" fontId="7" fillId="0" borderId="16" xfId="0" applyNumberFormat="1" applyFont="1" applyBorder="1" applyAlignment="1">
      <alignment horizontal="right" vertical="center" wrapText="1"/>
    </xf>
    <xf numFmtId="1" fontId="0" fillId="0" borderId="0" xfId="0" applyNumberFormat="1"/>
    <xf numFmtId="165" fontId="7" fillId="3" borderId="11" xfId="0" applyNumberFormat="1" applyFont="1" applyFill="1" applyBorder="1" applyAlignment="1">
      <alignment horizontal="right" vertical="center" shrinkToFit="1"/>
    </xf>
    <xf numFmtId="0" fontId="1" fillId="3" borderId="12" xfId="0" applyFont="1" applyFill="1" applyBorder="1" applyAlignment="1">
      <alignment horizontal="left" vertical="center"/>
    </xf>
    <xf numFmtId="166" fontId="7" fillId="3" borderId="12" xfId="0" applyNumberFormat="1" applyFont="1" applyFill="1" applyBorder="1" applyAlignment="1">
      <alignment horizontal="right" vertical="center"/>
    </xf>
    <xf numFmtId="164" fontId="7" fillId="3" borderId="15" xfId="0" applyNumberFormat="1" applyFont="1" applyFill="1" applyBorder="1" applyAlignment="1">
      <alignment horizontal="right" vertical="center" wrapText="1"/>
    </xf>
    <xf numFmtId="0" fontId="7" fillId="3" borderId="13" xfId="0" applyFont="1" applyFill="1" applyBorder="1" applyAlignment="1">
      <alignment horizontal="center" wrapText="1"/>
    </xf>
    <xf numFmtId="167" fontId="7" fillId="3" borderId="12" xfId="0" applyNumberFormat="1" applyFont="1" applyFill="1" applyBorder="1" applyAlignment="1">
      <alignment horizontal="right" vertical="center" wrapText="1"/>
    </xf>
    <xf numFmtId="167" fontId="7" fillId="3" borderId="12" xfId="0" applyNumberFormat="1" applyFont="1" applyFill="1" applyBorder="1" applyAlignment="1">
      <alignment horizontal="right" vertical="center" shrinkToFit="1"/>
    </xf>
    <xf numFmtId="164" fontId="10" fillId="3" borderId="12" xfId="0" applyNumberFormat="1" applyFont="1" applyFill="1" applyBorder="1" applyAlignment="1">
      <alignment horizontal="right" vertical="center"/>
    </xf>
    <xf numFmtId="167" fontId="8" fillId="3" borderId="12" xfId="0" applyNumberFormat="1" applyFont="1" applyFill="1" applyBorder="1" applyAlignment="1">
      <alignment horizontal="right" vertical="center" shrinkToFit="1"/>
    </xf>
    <xf numFmtId="0" fontId="0" fillId="3" borderId="0" xfId="0" applyFill="1"/>
    <xf numFmtId="164" fontId="1" fillId="2" borderId="17" xfId="0" applyNumberFormat="1" applyFont="1" applyFill="1" applyBorder="1" applyAlignment="1">
      <alignment horizontal="right" vertical="center" shrinkToFit="1"/>
    </xf>
    <xf numFmtId="0" fontId="1" fillId="2" borderId="17" xfId="0" applyFont="1" applyFill="1" applyBorder="1" applyAlignment="1">
      <alignment horizontal="center" vertical="center" shrinkToFit="1"/>
    </xf>
    <xf numFmtId="0" fontId="1" fillId="2" borderId="18" xfId="0" applyFont="1" applyFill="1" applyBorder="1" applyAlignment="1">
      <alignment horizontal="center" vertical="center" shrinkToFit="1"/>
    </xf>
    <xf numFmtId="164" fontId="1" fillId="2" borderId="19" xfId="0" applyNumberFormat="1" applyFont="1" applyFill="1" applyBorder="1" applyAlignment="1">
      <alignment horizontal="right" vertical="center" shrinkToFit="1"/>
    </xf>
    <xf numFmtId="3" fontId="1" fillId="2" borderId="19" xfId="0" applyNumberFormat="1" applyFont="1" applyFill="1" applyBorder="1" applyAlignment="1">
      <alignment horizontal="right" vertical="center" shrinkToFit="1"/>
    </xf>
    <xf numFmtId="168" fontId="13" fillId="0" borderId="12" xfId="0" applyNumberFormat="1" applyFont="1" applyBorder="1"/>
    <xf numFmtId="167" fontId="0" fillId="0" borderId="0" xfId="0" applyNumberFormat="1"/>
    <xf numFmtId="3" fontId="0" fillId="0" borderId="0" xfId="0" applyNumberFormat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1" fillId="0" borderId="0" xfId="0" applyFont="1"/>
    <xf numFmtId="0" fontId="3" fillId="0" borderId="22" xfId="0" applyFont="1" applyBorder="1" applyAlignment="1">
      <alignment horizontal="center"/>
    </xf>
    <xf numFmtId="0" fontId="22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167" fontId="9" fillId="3" borderId="12" xfId="0" applyNumberFormat="1" applyFont="1" applyFill="1" applyBorder="1" applyAlignment="1">
      <alignment horizontal="right" vertical="center" shrinkToFit="1"/>
    </xf>
    <xf numFmtId="0" fontId="17" fillId="0" borderId="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1" fillId="0" borderId="34" xfId="0" applyFont="1" applyBorder="1" applyAlignment="1">
      <alignment horizontal="left" vertical="center"/>
    </xf>
    <xf numFmtId="0" fontId="14" fillId="2" borderId="2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0" fillId="0" borderId="0" xfId="0"/>
    <xf numFmtId="0" fontId="1" fillId="0" borderId="23" xfId="0" applyFont="1" applyBorder="1" applyAlignment="1">
      <alignment horizontal="center"/>
    </xf>
    <xf numFmtId="0" fontId="23" fillId="0" borderId="23" xfId="0" applyFont="1" applyBorder="1"/>
    <xf numFmtId="0" fontId="1" fillId="0" borderId="0" xfId="0" applyFont="1" applyAlignment="1">
      <alignment horizontal="center"/>
    </xf>
    <xf numFmtId="0" fontId="24" fillId="0" borderId="0" xfId="0" applyFont="1"/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25" fillId="0" borderId="24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164" fontId="15" fillId="2" borderId="31" xfId="0" applyNumberFormat="1" applyFont="1" applyFill="1" applyBorder="1" applyAlignment="1">
      <alignment horizontal="center" wrapText="1"/>
    </xf>
    <xf numFmtId="0" fontId="2" fillId="2" borderId="32" xfId="0" applyFont="1" applyFill="1" applyBorder="1"/>
    <xf numFmtId="0" fontId="2" fillId="2" borderId="33" xfId="0" applyFont="1" applyFill="1" applyBorder="1"/>
    <xf numFmtId="0" fontId="11" fillId="0" borderId="25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/>
    </xf>
    <xf numFmtId="0" fontId="2" fillId="0" borderId="22" xfId="0" applyFont="1" applyBorder="1"/>
    <xf numFmtId="0" fontId="3" fillId="0" borderId="22" xfId="0" applyFont="1" applyBorder="1" applyAlignment="1">
      <alignment horizontal="center"/>
    </xf>
    <xf numFmtId="0" fontId="21" fillId="0" borderId="22" xfId="0" applyFont="1" applyBorder="1"/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2" fillId="0" borderId="16" xfId="0" applyFont="1" applyBorder="1"/>
    <xf numFmtId="0" fontId="27" fillId="2" borderId="31" xfId="0" applyFont="1" applyFill="1" applyBorder="1" applyAlignment="1">
      <alignment horizontal="center"/>
    </xf>
    <xf numFmtId="0" fontId="27" fillId="2" borderId="32" xfId="0" applyFont="1" applyFill="1" applyBorder="1" applyAlignment="1">
      <alignment horizontal="center"/>
    </xf>
    <xf numFmtId="0" fontId="27" fillId="2" borderId="33" xfId="0" applyFont="1" applyFill="1" applyBorder="1" applyAlignment="1">
      <alignment horizontal="center"/>
    </xf>
    <xf numFmtId="0" fontId="14" fillId="2" borderId="31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85724</xdr:colOff>
      <xdr:row>0</xdr:row>
      <xdr:rowOff>0</xdr:rowOff>
    </xdr:from>
    <xdr:to>
      <xdr:col>1</xdr:col>
      <xdr:colOff>2447925</xdr:colOff>
      <xdr:row>4</xdr:row>
      <xdr:rowOff>217514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E2C427-B394-4B16-B417-3A5B907E7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4" y="0"/>
          <a:ext cx="2362201" cy="979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85D22-8161-4F79-8A09-D20F24A9C100}">
  <dimension ref="A1:U38"/>
  <sheetViews>
    <sheetView tabSelected="1" topLeftCell="D1" workbookViewId="0">
      <selection activeCell="R6" sqref="R6:S6"/>
    </sheetView>
  </sheetViews>
  <sheetFormatPr baseColWidth="10" defaultColWidth="9.140625" defaultRowHeight="15" x14ac:dyDescent="0.25"/>
  <cols>
    <col min="2" max="2" width="38.7109375" bestFit="1" customWidth="1"/>
    <col min="3" max="3" width="13.7109375" customWidth="1"/>
    <col min="4" max="4" width="13.42578125" customWidth="1"/>
    <col min="5" max="5" width="9.140625" customWidth="1"/>
    <col min="6" max="6" width="11.7109375" customWidth="1"/>
    <col min="7" max="7" width="9.140625" customWidth="1"/>
    <col min="8" max="8" width="9.5703125" customWidth="1"/>
    <col min="9" max="14" width="9.140625" customWidth="1"/>
    <col min="15" max="15" width="11.85546875" customWidth="1"/>
    <col min="16" max="16" width="10.28515625" customWidth="1"/>
    <col min="17" max="17" width="12.42578125" customWidth="1"/>
    <col min="18" max="18" width="11.5703125" customWidth="1"/>
    <col min="19" max="19" width="16.42578125" customWidth="1"/>
  </cols>
  <sheetData>
    <row r="1" spans="1:19" ht="15" customHeight="1" x14ac:dyDescent="0.25">
      <c r="A1" s="76"/>
      <c r="B1" s="76"/>
      <c r="C1" s="76"/>
      <c r="D1" s="78" t="s">
        <v>33</v>
      </c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9" t="s">
        <v>35</v>
      </c>
      <c r="S1" s="79"/>
    </row>
    <row r="2" spans="1:19" ht="15" customHeight="1" x14ac:dyDescent="0.25">
      <c r="A2" s="76"/>
      <c r="B2" s="76"/>
      <c r="C2" s="76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9"/>
      <c r="S2" s="79"/>
    </row>
    <row r="3" spans="1:19" ht="15" customHeight="1" x14ac:dyDescent="0.25">
      <c r="A3" s="76"/>
      <c r="B3" s="76"/>
      <c r="C3" s="76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9"/>
      <c r="S3" s="79"/>
    </row>
    <row r="4" spans="1:19" ht="15" customHeight="1" x14ac:dyDescent="0.25">
      <c r="A4" s="76"/>
      <c r="B4" s="76"/>
      <c r="C4" s="76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9"/>
      <c r="S4" s="79"/>
    </row>
    <row r="5" spans="1:19" ht="20.25" customHeight="1" thickBot="1" x14ac:dyDescent="0.3">
      <c r="A5" s="77"/>
      <c r="B5" s="77"/>
      <c r="C5" s="77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9"/>
      <c r="S5" s="79"/>
    </row>
    <row r="6" spans="1:19" ht="21" customHeight="1" thickBot="1" x14ac:dyDescent="0.3">
      <c r="A6" s="99" t="s">
        <v>32</v>
      </c>
      <c r="B6" s="100"/>
      <c r="C6" s="101"/>
      <c r="D6" s="94" t="s">
        <v>0</v>
      </c>
      <c r="E6" s="94"/>
      <c r="F6" s="94"/>
      <c r="G6" s="94"/>
      <c r="H6" s="94"/>
      <c r="I6" s="94"/>
      <c r="J6" s="94"/>
      <c r="K6" s="94"/>
      <c r="L6" s="95"/>
      <c r="M6" s="96" t="s">
        <v>1</v>
      </c>
      <c r="N6" s="94"/>
      <c r="O6" s="94"/>
      <c r="P6" s="94"/>
      <c r="Q6" s="95"/>
      <c r="R6" s="68"/>
      <c r="S6" s="69"/>
    </row>
    <row r="7" spans="1:19" ht="48.75" thickBot="1" x14ac:dyDescent="0.3">
      <c r="A7" s="63" t="s">
        <v>2</v>
      </c>
      <c r="B7" s="64" t="s">
        <v>3</v>
      </c>
      <c r="C7" s="65" t="s">
        <v>4</v>
      </c>
      <c r="D7" s="2" t="s">
        <v>5</v>
      </c>
      <c r="E7" s="3" t="s">
        <v>6</v>
      </c>
      <c r="F7" s="4" t="s">
        <v>7</v>
      </c>
      <c r="G7" s="3" t="s">
        <v>8</v>
      </c>
      <c r="H7" s="3" t="s">
        <v>9</v>
      </c>
      <c r="I7" s="3" t="s">
        <v>10</v>
      </c>
      <c r="J7" s="3" t="s">
        <v>11</v>
      </c>
      <c r="K7" s="3" t="s">
        <v>12</v>
      </c>
      <c r="L7" s="3" t="s">
        <v>13</v>
      </c>
      <c r="M7" s="1" t="s">
        <v>14</v>
      </c>
      <c r="N7" s="3" t="s">
        <v>15</v>
      </c>
      <c r="O7" s="5" t="s">
        <v>16</v>
      </c>
      <c r="P7" s="5" t="s">
        <v>17</v>
      </c>
      <c r="Q7" s="3" t="s">
        <v>18</v>
      </c>
      <c r="R7" s="6" t="s">
        <v>19</v>
      </c>
      <c r="S7" s="7" t="s">
        <v>20</v>
      </c>
    </row>
    <row r="8" spans="1:19" x14ac:dyDescent="0.25">
      <c r="A8" s="8"/>
      <c r="B8" s="9"/>
      <c r="C8" s="10"/>
      <c r="D8" s="11"/>
      <c r="E8" s="12"/>
      <c r="F8" s="13">
        <f t="shared" ref="F8:F21" si="0">+D8/30*E8</f>
        <v>0</v>
      </c>
      <c r="G8" s="14">
        <f>($D$26/30)*E8</f>
        <v>0</v>
      </c>
      <c r="H8" s="15"/>
      <c r="I8" s="14"/>
      <c r="J8" s="16"/>
      <c r="K8" s="14">
        <f t="shared" ref="K8:K13" si="1">((D8/30)*J8)</f>
        <v>0</v>
      </c>
      <c r="L8" s="14">
        <f t="shared" ref="L8:L17" si="2">SUM(F8:K8)-J8</f>
        <v>0</v>
      </c>
      <c r="M8" s="38">
        <f t="shared" ref="M8:M17" si="3">+(F8+K8)*0.04</f>
        <v>0</v>
      </c>
      <c r="N8" s="60">
        <v>0</v>
      </c>
      <c r="O8" s="14"/>
      <c r="P8" s="14"/>
      <c r="Q8" s="14">
        <f t="shared" ref="Q8:Q21" si="4">SUM(M8:P8)</f>
        <v>0</v>
      </c>
      <c r="R8" s="14">
        <f t="shared" ref="R8:R21" si="5">+L8-Q8</f>
        <v>0</v>
      </c>
      <c r="S8" s="17"/>
    </row>
    <row r="9" spans="1:19" x14ac:dyDescent="0.25">
      <c r="A9" s="8"/>
      <c r="B9" s="18"/>
      <c r="C9" s="19"/>
      <c r="D9" s="11"/>
      <c r="E9" s="12"/>
      <c r="F9" s="13">
        <f t="shared" si="0"/>
        <v>0</v>
      </c>
      <c r="G9" s="14">
        <f>($D$26/30)*E9</f>
        <v>0</v>
      </c>
      <c r="H9" s="15"/>
      <c r="I9" s="14"/>
      <c r="J9" s="16"/>
      <c r="K9" s="14">
        <f t="shared" si="1"/>
        <v>0</v>
      </c>
      <c r="L9" s="14">
        <f t="shared" si="2"/>
        <v>0</v>
      </c>
      <c r="M9" s="38">
        <f t="shared" si="3"/>
        <v>0</v>
      </c>
      <c r="N9" s="38">
        <f t="shared" ref="N9:N17" si="6">+(F9+K9)*0.04</f>
        <v>0</v>
      </c>
      <c r="O9" s="14"/>
      <c r="P9" s="14"/>
      <c r="Q9" s="14">
        <f t="shared" si="4"/>
        <v>0</v>
      </c>
      <c r="R9" s="14">
        <f t="shared" si="5"/>
        <v>0</v>
      </c>
      <c r="S9" s="17"/>
    </row>
    <row r="10" spans="1:19" x14ac:dyDescent="0.25">
      <c r="A10" s="8"/>
      <c r="B10" s="9"/>
      <c r="C10" s="19"/>
      <c r="D10" s="20"/>
      <c r="E10" s="12"/>
      <c r="F10" s="21">
        <f t="shared" si="0"/>
        <v>0</v>
      </c>
      <c r="G10" s="14">
        <f>($D$26/30)*E10</f>
        <v>0</v>
      </c>
      <c r="H10" s="22"/>
      <c r="I10" s="23"/>
      <c r="J10" s="16"/>
      <c r="K10" s="23">
        <f t="shared" si="1"/>
        <v>0</v>
      </c>
      <c r="L10" s="23">
        <f t="shared" si="2"/>
        <v>0</v>
      </c>
      <c r="M10" s="38">
        <f t="shared" si="3"/>
        <v>0</v>
      </c>
      <c r="N10" s="38">
        <f t="shared" si="6"/>
        <v>0</v>
      </c>
      <c r="O10" s="14"/>
      <c r="P10" s="23"/>
      <c r="Q10" s="14">
        <f t="shared" si="4"/>
        <v>0</v>
      </c>
      <c r="R10" s="14">
        <f t="shared" si="5"/>
        <v>0</v>
      </c>
      <c r="S10" s="17"/>
    </row>
    <row r="11" spans="1:19" x14ac:dyDescent="0.25">
      <c r="A11" s="8"/>
      <c r="B11" s="9"/>
      <c r="C11" s="19"/>
      <c r="D11" s="11"/>
      <c r="E11" s="12"/>
      <c r="F11" s="21">
        <f t="shared" si="0"/>
        <v>0</v>
      </c>
      <c r="G11" s="38">
        <f>($D$26/30)*E11</f>
        <v>0</v>
      </c>
      <c r="H11" s="15"/>
      <c r="I11" s="23"/>
      <c r="J11" s="16"/>
      <c r="K11" s="23">
        <f t="shared" si="1"/>
        <v>0</v>
      </c>
      <c r="L11" s="23">
        <f t="shared" si="2"/>
        <v>0</v>
      </c>
      <c r="M11" s="36">
        <f t="shared" si="3"/>
        <v>0</v>
      </c>
      <c r="N11" s="36">
        <f t="shared" si="6"/>
        <v>0</v>
      </c>
      <c r="O11" s="14"/>
      <c r="P11" s="23"/>
      <c r="Q11" s="14">
        <f t="shared" si="4"/>
        <v>0</v>
      </c>
      <c r="R11" s="14">
        <f t="shared" si="5"/>
        <v>0</v>
      </c>
      <c r="S11" s="17"/>
    </row>
    <row r="12" spans="1:19" x14ac:dyDescent="0.25">
      <c r="A12" s="8"/>
      <c r="B12" s="9"/>
      <c r="C12" s="19"/>
      <c r="D12" s="20"/>
      <c r="E12" s="12"/>
      <c r="F12" s="21">
        <f t="shared" si="0"/>
        <v>0</v>
      </c>
      <c r="G12" s="38">
        <f>($D$26/30)*E12</f>
        <v>0</v>
      </c>
      <c r="H12" s="24"/>
      <c r="I12" s="23"/>
      <c r="J12" s="16"/>
      <c r="K12" s="23">
        <f t="shared" si="1"/>
        <v>0</v>
      </c>
      <c r="L12" s="23">
        <f t="shared" si="2"/>
        <v>0</v>
      </c>
      <c r="M12" s="36">
        <f t="shared" si="3"/>
        <v>0</v>
      </c>
      <c r="N12" s="36">
        <f t="shared" si="6"/>
        <v>0</v>
      </c>
      <c r="O12" s="14"/>
      <c r="P12" s="23"/>
      <c r="Q12" s="14">
        <f t="shared" si="4"/>
        <v>0</v>
      </c>
      <c r="R12" s="14">
        <f t="shared" si="5"/>
        <v>0</v>
      </c>
      <c r="S12" s="17"/>
    </row>
    <row r="13" spans="1:19" x14ac:dyDescent="0.25">
      <c r="A13" s="8"/>
      <c r="B13" s="9"/>
      <c r="C13" s="19"/>
      <c r="D13" s="20"/>
      <c r="E13" s="12"/>
      <c r="F13" s="21">
        <f t="shared" si="0"/>
        <v>0</v>
      </c>
      <c r="G13" s="36">
        <v>0</v>
      </c>
      <c r="H13" s="15"/>
      <c r="I13" s="23"/>
      <c r="J13" s="16"/>
      <c r="K13" s="23">
        <f t="shared" si="1"/>
        <v>0</v>
      </c>
      <c r="L13" s="23">
        <f t="shared" si="2"/>
        <v>0</v>
      </c>
      <c r="M13" s="36">
        <f t="shared" si="3"/>
        <v>0</v>
      </c>
      <c r="N13" s="36">
        <f t="shared" si="6"/>
        <v>0</v>
      </c>
      <c r="O13" s="14"/>
      <c r="P13" s="23"/>
      <c r="Q13" s="14">
        <f t="shared" si="4"/>
        <v>0</v>
      </c>
      <c r="R13" s="14">
        <f t="shared" si="5"/>
        <v>0</v>
      </c>
      <c r="S13" s="17"/>
    </row>
    <row r="14" spans="1:19" x14ac:dyDescent="0.25">
      <c r="A14" s="8"/>
      <c r="B14" s="9"/>
      <c r="C14" s="19"/>
      <c r="D14" s="20"/>
      <c r="E14" s="12"/>
      <c r="F14" s="21">
        <f t="shared" si="0"/>
        <v>0</v>
      </c>
      <c r="G14" s="36">
        <v>0</v>
      </c>
      <c r="H14" s="15"/>
      <c r="I14" s="23"/>
      <c r="J14" s="16"/>
      <c r="K14" s="23">
        <f>((F14/30)*J14)</f>
        <v>0</v>
      </c>
      <c r="L14" s="23">
        <f t="shared" si="2"/>
        <v>0</v>
      </c>
      <c r="M14" s="36">
        <f t="shared" si="3"/>
        <v>0</v>
      </c>
      <c r="N14" s="36">
        <f t="shared" si="6"/>
        <v>0</v>
      </c>
      <c r="O14" s="14"/>
      <c r="P14" s="23"/>
      <c r="Q14" s="14">
        <f t="shared" si="4"/>
        <v>0</v>
      </c>
      <c r="R14" s="14">
        <f t="shared" si="5"/>
        <v>0</v>
      </c>
      <c r="S14" s="17"/>
    </row>
    <row r="15" spans="1:19" x14ac:dyDescent="0.25">
      <c r="A15" s="8"/>
      <c r="B15" s="9"/>
      <c r="C15" s="10"/>
      <c r="D15" s="11"/>
      <c r="E15" s="12"/>
      <c r="F15" s="13">
        <f t="shared" si="0"/>
        <v>0</v>
      </c>
      <c r="G15" s="38">
        <f>($D$26/30)*E15</f>
        <v>0</v>
      </c>
      <c r="H15" s="15"/>
      <c r="I15" s="23"/>
      <c r="J15" s="16"/>
      <c r="K15" s="23">
        <f>((F15/30)*J15)</f>
        <v>0</v>
      </c>
      <c r="L15" s="23">
        <f t="shared" si="2"/>
        <v>0</v>
      </c>
      <c r="M15" s="38">
        <f t="shared" si="3"/>
        <v>0</v>
      </c>
      <c r="N15" s="38">
        <f t="shared" si="6"/>
        <v>0</v>
      </c>
      <c r="O15" s="14"/>
      <c r="P15" s="23"/>
      <c r="Q15" s="14">
        <f t="shared" si="4"/>
        <v>0</v>
      </c>
      <c r="R15" s="14">
        <f t="shared" si="5"/>
        <v>0</v>
      </c>
      <c r="S15" s="17"/>
    </row>
    <row r="16" spans="1:19" x14ac:dyDescent="0.25">
      <c r="A16" s="8"/>
      <c r="B16" s="9"/>
      <c r="C16" s="10"/>
      <c r="D16" s="25"/>
      <c r="E16" s="12"/>
      <c r="F16" s="13">
        <f t="shared" si="0"/>
        <v>0</v>
      </c>
      <c r="G16" s="38">
        <f>($D$26/30)*E16</f>
        <v>0</v>
      </c>
      <c r="H16" s="26"/>
      <c r="I16" s="23"/>
      <c r="J16" s="16"/>
      <c r="K16" s="23">
        <f t="shared" ref="K16:K21" si="7">((D16/30)*J16)</f>
        <v>0</v>
      </c>
      <c r="L16" s="23">
        <f t="shared" si="2"/>
        <v>0</v>
      </c>
      <c r="M16" s="38">
        <f t="shared" si="3"/>
        <v>0</v>
      </c>
      <c r="N16" s="38">
        <f t="shared" si="6"/>
        <v>0</v>
      </c>
      <c r="O16" s="14"/>
      <c r="P16" s="23"/>
      <c r="Q16" s="14">
        <f t="shared" si="4"/>
        <v>0</v>
      </c>
      <c r="R16" s="14">
        <f t="shared" si="5"/>
        <v>0</v>
      </c>
      <c r="S16" s="17"/>
    </row>
    <row r="17" spans="1:21" x14ac:dyDescent="0.25">
      <c r="A17" s="8"/>
      <c r="B17" s="9"/>
      <c r="C17" s="10"/>
      <c r="D17" s="25"/>
      <c r="E17" s="12"/>
      <c r="F17" s="13">
        <f t="shared" si="0"/>
        <v>0</v>
      </c>
      <c r="G17" s="38">
        <f>($D$26/30)*E17</f>
        <v>0</v>
      </c>
      <c r="H17" s="15"/>
      <c r="I17" s="23"/>
      <c r="J17" s="16"/>
      <c r="K17" s="23">
        <f t="shared" si="7"/>
        <v>0</v>
      </c>
      <c r="L17" s="23">
        <f t="shared" si="2"/>
        <v>0</v>
      </c>
      <c r="M17" s="38">
        <f t="shared" si="3"/>
        <v>0</v>
      </c>
      <c r="N17" s="38">
        <f t="shared" si="6"/>
        <v>0</v>
      </c>
      <c r="O17" s="14"/>
      <c r="P17" s="23"/>
      <c r="Q17" s="14">
        <f t="shared" si="4"/>
        <v>0</v>
      </c>
      <c r="R17" s="14">
        <f t="shared" si="5"/>
        <v>0</v>
      </c>
      <c r="S17" s="17"/>
    </row>
    <row r="18" spans="1:21" x14ac:dyDescent="0.25">
      <c r="A18" s="8"/>
      <c r="B18" s="9"/>
      <c r="C18" s="19"/>
      <c r="D18" s="27"/>
      <c r="E18" s="12"/>
      <c r="F18" s="28">
        <f t="shared" si="0"/>
        <v>0</v>
      </c>
      <c r="G18" s="36">
        <v>0</v>
      </c>
      <c r="H18" s="15"/>
      <c r="I18" s="23"/>
      <c r="J18" s="16"/>
      <c r="K18" s="23">
        <f t="shared" si="7"/>
        <v>0</v>
      </c>
      <c r="L18" s="23">
        <f>+SUM(F18:K18)-J18</f>
        <v>0</v>
      </c>
      <c r="M18" s="60">
        <v>0</v>
      </c>
      <c r="N18" s="60">
        <v>0</v>
      </c>
      <c r="O18" s="14"/>
      <c r="P18" s="23"/>
      <c r="Q18" s="14">
        <f t="shared" si="4"/>
        <v>0</v>
      </c>
      <c r="R18" s="14">
        <f t="shared" si="5"/>
        <v>0</v>
      </c>
      <c r="S18" s="17"/>
      <c r="U18" s="29"/>
    </row>
    <row r="19" spans="1:21" x14ac:dyDescent="0.25">
      <c r="A19" s="8"/>
      <c r="B19" s="9"/>
      <c r="C19" s="19"/>
      <c r="D19" s="27"/>
      <c r="E19" s="12"/>
      <c r="F19" s="28">
        <f t="shared" si="0"/>
        <v>0</v>
      </c>
      <c r="G19" s="36">
        <f>($D$26/30)*E19</f>
        <v>0</v>
      </c>
      <c r="H19" s="15"/>
      <c r="I19" s="23"/>
      <c r="J19" s="16"/>
      <c r="K19" s="23">
        <f t="shared" si="7"/>
        <v>0</v>
      </c>
      <c r="L19" s="23">
        <f>+SUM(F19:K19)-J19</f>
        <v>0</v>
      </c>
      <c r="M19" s="14">
        <f t="shared" ref="M19:M21" si="8">+(F19+K19)*0.04</f>
        <v>0</v>
      </c>
      <c r="N19" s="14">
        <f t="shared" ref="N19:N21" si="9">+(F19+K19)*0.04</f>
        <v>0</v>
      </c>
      <c r="O19" s="14"/>
      <c r="P19" s="23"/>
      <c r="Q19" s="14">
        <f t="shared" si="4"/>
        <v>0</v>
      </c>
      <c r="R19" s="14">
        <f t="shared" si="5"/>
        <v>0</v>
      </c>
      <c r="S19" s="17"/>
      <c r="U19" s="29"/>
    </row>
    <row r="20" spans="1:21" x14ac:dyDescent="0.25">
      <c r="A20" s="8"/>
      <c r="B20" s="9"/>
      <c r="C20" s="19"/>
      <c r="D20" s="27"/>
      <c r="E20" s="12"/>
      <c r="F20" s="21">
        <f t="shared" si="0"/>
        <v>0</v>
      </c>
      <c r="G20" s="23">
        <f>($D$26/30)*E20</f>
        <v>0</v>
      </c>
      <c r="H20" s="15"/>
      <c r="I20" s="23"/>
      <c r="J20" s="16"/>
      <c r="K20" s="23">
        <f t="shared" si="7"/>
        <v>0</v>
      </c>
      <c r="L20" s="23">
        <f t="shared" ref="L20:L21" si="10">SUM(F20:K20)-J20</f>
        <v>0</v>
      </c>
      <c r="M20" s="14">
        <f t="shared" si="8"/>
        <v>0</v>
      </c>
      <c r="N20" s="14">
        <f t="shared" si="9"/>
        <v>0</v>
      </c>
      <c r="O20" s="14"/>
      <c r="P20" s="23"/>
      <c r="Q20" s="14">
        <f t="shared" si="4"/>
        <v>0</v>
      </c>
      <c r="R20" s="14">
        <f t="shared" si="5"/>
        <v>0</v>
      </c>
      <c r="S20" s="17"/>
      <c r="U20" s="29"/>
    </row>
    <row r="21" spans="1:21" s="39" customFormat="1" x14ac:dyDescent="0.25">
      <c r="A21" s="30"/>
      <c r="B21" s="31"/>
      <c r="C21" s="32"/>
      <c r="D21" s="33"/>
      <c r="E21" s="34"/>
      <c r="F21" s="35">
        <f t="shared" si="0"/>
        <v>0</v>
      </c>
      <c r="G21" s="36">
        <f>($D$26/30)*E21</f>
        <v>0</v>
      </c>
      <c r="H21" s="37"/>
      <c r="I21" s="36"/>
      <c r="J21" s="16"/>
      <c r="K21" s="36">
        <f t="shared" si="7"/>
        <v>0</v>
      </c>
      <c r="L21" s="36">
        <f t="shared" si="10"/>
        <v>0</v>
      </c>
      <c r="M21" s="38">
        <f t="shared" si="8"/>
        <v>0</v>
      </c>
      <c r="N21" s="38">
        <f t="shared" si="9"/>
        <v>0</v>
      </c>
      <c r="O21" s="14"/>
      <c r="P21" s="36"/>
      <c r="Q21" s="38">
        <f t="shared" si="4"/>
        <v>0</v>
      </c>
      <c r="R21" s="38">
        <f t="shared" si="5"/>
        <v>0</v>
      </c>
      <c r="S21" s="17"/>
    </row>
    <row r="22" spans="1:21" ht="15.75" thickBot="1" x14ac:dyDescent="0.3">
      <c r="A22" s="40"/>
      <c r="B22" s="41" t="s">
        <v>21</v>
      </c>
      <c r="C22" s="42"/>
      <c r="D22" s="43"/>
      <c r="E22" s="44"/>
      <c r="F22" s="43">
        <f t="shared" ref="F22:S22" si="11">SUM(F8:F21)</f>
        <v>0</v>
      </c>
      <c r="G22" s="43">
        <f t="shared" si="11"/>
        <v>0</v>
      </c>
      <c r="H22" s="43">
        <f t="shared" si="11"/>
        <v>0</v>
      </c>
      <c r="I22" s="43">
        <f t="shared" si="11"/>
        <v>0</v>
      </c>
      <c r="J22" s="43">
        <f t="shared" si="11"/>
        <v>0</v>
      </c>
      <c r="K22" s="43">
        <f t="shared" si="11"/>
        <v>0</v>
      </c>
      <c r="L22" s="43">
        <f t="shared" si="11"/>
        <v>0</v>
      </c>
      <c r="M22" s="43">
        <f t="shared" si="11"/>
        <v>0</v>
      </c>
      <c r="N22" s="43">
        <f t="shared" si="11"/>
        <v>0</v>
      </c>
      <c r="O22" s="43">
        <f t="shared" si="11"/>
        <v>0</v>
      </c>
      <c r="P22" s="43">
        <f t="shared" si="11"/>
        <v>0</v>
      </c>
      <c r="Q22" s="43">
        <f t="shared" si="11"/>
        <v>0</v>
      </c>
      <c r="R22" s="43">
        <f t="shared" si="11"/>
        <v>0</v>
      </c>
      <c r="S22" s="43">
        <f t="shared" si="11"/>
        <v>0</v>
      </c>
    </row>
    <row r="25" spans="1:21" x14ac:dyDescent="0.25">
      <c r="B25" s="97" t="s">
        <v>22</v>
      </c>
      <c r="C25" s="98"/>
      <c r="D25" s="45">
        <v>1423500</v>
      </c>
    </row>
    <row r="26" spans="1:21" x14ac:dyDescent="0.25">
      <c r="B26" s="97" t="s">
        <v>23</v>
      </c>
      <c r="C26" s="98"/>
      <c r="D26" s="45">
        <v>200000</v>
      </c>
    </row>
    <row r="27" spans="1:21" ht="15.75" thickBot="1" x14ac:dyDescent="0.3">
      <c r="R27" s="46"/>
    </row>
    <row r="28" spans="1:21" ht="18" thickBot="1" x14ac:dyDescent="0.3">
      <c r="B28" s="102" t="s">
        <v>34</v>
      </c>
      <c r="C28" s="103"/>
      <c r="D28" s="103"/>
      <c r="E28" s="103"/>
      <c r="F28" s="103"/>
      <c r="G28" s="103"/>
      <c r="H28" s="103"/>
      <c r="I28" s="103"/>
      <c r="J28" s="104"/>
      <c r="R28" s="46"/>
    </row>
    <row r="29" spans="1:21" ht="18" thickBot="1" x14ac:dyDescent="0.35">
      <c r="B29" s="67" t="s">
        <v>24</v>
      </c>
      <c r="C29" s="80" t="s">
        <v>25</v>
      </c>
      <c r="D29" s="81"/>
      <c r="E29" s="81"/>
      <c r="F29" s="81"/>
      <c r="G29" s="81"/>
      <c r="H29" s="81"/>
      <c r="I29" s="81"/>
      <c r="J29" s="82"/>
    </row>
    <row r="30" spans="1:21" ht="15.75" thickBot="1" x14ac:dyDescent="0.3">
      <c r="B30" s="66"/>
      <c r="C30" s="83"/>
      <c r="D30" s="84"/>
      <c r="E30" s="84"/>
      <c r="F30" s="84"/>
      <c r="G30" s="84"/>
      <c r="H30" s="84"/>
      <c r="I30" s="84"/>
      <c r="J30" s="85"/>
    </row>
    <row r="31" spans="1:21" ht="15.75" thickBot="1" x14ac:dyDescent="0.3">
      <c r="B31" s="61"/>
      <c r="C31" s="86"/>
      <c r="D31" s="87"/>
      <c r="E31" s="87"/>
      <c r="F31" s="87"/>
      <c r="G31" s="87"/>
      <c r="H31" s="87"/>
      <c r="I31" s="87"/>
      <c r="J31" s="88"/>
    </row>
    <row r="32" spans="1:21" ht="15.75" thickBot="1" x14ac:dyDescent="0.3">
      <c r="B32" s="62"/>
      <c r="C32" s="89"/>
      <c r="D32" s="87"/>
      <c r="E32" s="87"/>
      <c r="F32" s="87"/>
      <c r="G32" s="87"/>
      <c r="H32" s="87"/>
      <c r="I32" s="87"/>
      <c r="J32" s="88"/>
      <c r="N32" s="47"/>
    </row>
    <row r="33" spans="2:14" x14ac:dyDescent="0.25">
      <c r="B33" s="48"/>
      <c r="C33" s="49"/>
      <c r="D33" s="50"/>
      <c r="E33" s="50"/>
      <c r="F33" s="50"/>
      <c r="G33" s="50"/>
      <c r="H33" s="50"/>
      <c r="I33" s="50"/>
      <c r="J33" s="50"/>
      <c r="N33" s="47"/>
    </row>
    <row r="34" spans="2:14" ht="18" x14ac:dyDescent="0.25">
      <c r="B34" s="51"/>
      <c r="C34" s="52"/>
      <c r="D34" s="53"/>
      <c r="E34" s="53"/>
      <c r="F34" s="53"/>
      <c r="G34" s="53"/>
      <c r="H34" s="53"/>
      <c r="I34" s="53"/>
      <c r="J34" s="53"/>
    </row>
    <row r="35" spans="2:14" ht="18" x14ac:dyDescent="0.25">
      <c r="B35" s="51"/>
      <c r="C35" s="52"/>
      <c r="D35" s="53"/>
      <c r="E35" s="53"/>
      <c r="F35" s="53"/>
      <c r="G35" s="53"/>
      <c r="H35" s="53"/>
      <c r="I35" s="53"/>
      <c r="J35" s="53"/>
    </row>
    <row r="36" spans="2:14" x14ac:dyDescent="0.25">
      <c r="B36" s="54"/>
      <c r="C36" s="55"/>
      <c r="D36" s="90"/>
      <c r="E36" s="91"/>
      <c r="F36" s="91"/>
      <c r="G36" s="55"/>
      <c r="H36" s="92"/>
      <c r="I36" s="93"/>
      <c r="J36" s="93"/>
      <c r="K36" s="93"/>
      <c r="L36" s="93"/>
    </row>
    <row r="37" spans="2:14" x14ac:dyDescent="0.25">
      <c r="B37" s="56" t="s">
        <v>26</v>
      </c>
      <c r="C37" s="55"/>
      <c r="D37" s="70" t="s">
        <v>27</v>
      </c>
      <c r="E37" s="71"/>
      <c r="F37" s="71"/>
      <c r="G37" s="55"/>
      <c r="H37" s="72" t="s">
        <v>28</v>
      </c>
      <c r="I37" s="73"/>
      <c r="J37" s="73"/>
      <c r="K37" s="73"/>
      <c r="L37" s="73"/>
    </row>
    <row r="38" spans="2:14" x14ac:dyDescent="0.25">
      <c r="B38" s="57" t="s">
        <v>29</v>
      </c>
      <c r="C38" s="58"/>
      <c r="D38" s="70" t="s">
        <v>30</v>
      </c>
      <c r="E38" s="71"/>
      <c r="F38" s="71"/>
      <c r="G38" s="59"/>
      <c r="H38" s="74" t="s">
        <v>31</v>
      </c>
      <c r="I38" s="75"/>
      <c r="J38" s="75"/>
      <c r="K38" s="75"/>
      <c r="L38" s="75"/>
    </row>
  </sheetData>
  <mergeCells count="20">
    <mergeCell ref="A1:C5"/>
    <mergeCell ref="D1:Q5"/>
    <mergeCell ref="R1:S5"/>
    <mergeCell ref="C29:J29"/>
    <mergeCell ref="C30:J30"/>
    <mergeCell ref="D6:L6"/>
    <mergeCell ref="M6:Q6"/>
    <mergeCell ref="B25:C25"/>
    <mergeCell ref="B26:C26"/>
    <mergeCell ref="A6:C6"/>
    <mergeCell ref="B28:J28"/>
    <mergeCell ref="R6:S6"/>
    <mergeCell ref="D37:F37"/>
    <mergeCell ref="H37:L37"/>
    <mergeCell ref="D38:F38"/>
    <mergeCell ref="H38:L38"/>
    <mergeCell ref="C31:J31"/>
    <mergeCell ref="C32:J32"/>
    <mergeCell ref="D36:F36"/>
    <mergeCell ref="H36:L36"/>
  </mergeCells>
  <dataValidations count="1">
    <dataValidation type="decimal" allowBlank="1" showInputMessage="1" showErrorMessage="1" prompt=" - Digite La Identificacion" sqref="C8 C15:C17" xr:uid="{43CD39F0-A6E5-44F5-8F83-6C0FC97A1E1E}">
      <formula1>0</formula1>
      <formula2>99999999999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Nicoll Dahiana Lopez Fajardo</dc:creator>
  <cp:lastModifiedBy>Nicoll Dahiana Lopez Fajardo</cp:lastModifiedBy>
  <dcterms:created xsi:type="dcterms:W3CDTF">2025-03-24T20:05:33Z</dcterms:created>
  <dcterms:modified xsi:type="dcterms:W3CDTF">2025-03-26T03:27:58Z</dcterms:modified>
</cp:coreProperties>
</file>